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41" documentId="13_ncr:1_{F6CB121F-512D-4AA6-A0C1-0FB36C537598}" xr6:coauthVersionLast="47" xr6:coauthVersionMax="47" xr10:uidLastSave="{4DDF4CE1-064E-47F5-9C56-CABA4D012A3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<sst xmlns="http://schemas.openxmlformats.org/spreadsheetml/2006/main" count="180303" uniqueCount="39134">
  <si>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</si>
  <si>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</si>
  <si>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</si>
  <si>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</si>
  <si>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</si>
  <si>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</si>
  <si>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</si>
  <si>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</si>
  <si>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</si>
  <si>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</si>
  <si>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</si>
  <si>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</si>
  <si>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</si>
  <si>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</si>
  <si>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</si>
  <si>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</si>
  <si>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</si>
  <si>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</si>
  <si>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</si>
  <si>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</si>
  <si>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</si>
  <si>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</si>
  <si>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</si>
  <si>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</si>
  <si>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</si>
  <si>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</si>
  <si>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</si>
  <si>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</si>
  <si>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</si>
  <si>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</si>
  <si>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</si>
  <si>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</si>
  <si>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</si>
  <si>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</si>
  <si>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</si>
  <si>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</si>
  <si>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</si>
  <si>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</si>
  <si>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</si>
  <si>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</si>
  <si>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</si>
  <si>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</si>
  <si>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</si>
  <si>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</si>
  <si>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</si>
  <si>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</si>
  <si>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</si>
  <si>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</si>
  <si>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</si>
  <si>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</si>
  <si>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</si>
  <si>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</si>
  <si>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</si>
  <si>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</si>
  <si>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</si>
  <si>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</si>
  <si>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</si>
  <si>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</si>
  <si>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</si>
  <si>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</si>
  <si>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</si>
  <si>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</si>
  <si>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</si>
  <si>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</si>
  <si>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</si>
  <si>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</si>
  <si>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</si>
  <si>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</si>
  <si>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</si>
  <si>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</si>
  <si>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</si>
  <si>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</si>
  <si>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</si>
  <si>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</si>
  <si>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</si>
  <si>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</si>
  <si>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</si>
  <si>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</si>
  <si>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</si>
  <si>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</si>
  <si>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</si>
  <si>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</si>
  <si>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</si>
  <si>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</si>
  <si>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</si>
  <si>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</si>
  <si>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</si>
  <si>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</si>
  <si>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</si>
  <si>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</si>
  <si>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</si>
  <si>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</si>
  <si>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</si>
  <si>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</si>
  <si>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</si>
  <si>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</si>
  <si>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</si>
  <si>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</si>
  <si>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</si>
  <si>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</si>
  <si>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</si>
  <si>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</si>
  <si>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</si>
  <si>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</si>
  <si>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</si>
  <si>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</si>
  <si>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</si>
  <si>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</si>
  <si>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</si>
  <si>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</si>
  <si>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</si>
  <si>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</si>
  <si>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</si>
  <si>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</si>
  <si>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</si>
  <si>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</si>
  <si>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</si>
  <si>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</si>
  <si>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</si>
  <si>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</si>
  <si>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</si>
  <si>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</si>
  <si>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</si>
  <si>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</si>
  <si>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</si>
  <si>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</si>
  <si>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</si>
  <si>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</si>
  <si>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</si>
  <si>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</si>
  <si>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</si>
  <si>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</si>
  <si>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</si>
  <si>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</si>
  <si>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</si>
  <si>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</si>
  <si>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</si>
  <si>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</si>
  <si>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</si>
  <si>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</si>
  <si>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</si>
  <si>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</si>
  <si>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</si>
  <si>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</si>
  <si>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</si>
  <si>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</si>
  <si>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</si>
  <si>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</si>
  <si>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</si>
  <si>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</si>
  <si>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</si>
  <si>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</si>
  <si>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</si>
  <si>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</si>
  <si>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</si>
  <si>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</si>
  <si>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</si>
  <si>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</si>
  <si>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</si>
  <si>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</si>
  <si>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</si>
  <si>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</si>
  <si>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</si>
  <si>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</si>
  <si>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</si>
  <si>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</si>
  <si>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</si>
  <si>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</si>
  <si>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</si>
  <si>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</si>
  <si>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</si>
  <si>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</si>
  <si>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</si>
  <si>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</si>
  <si>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</si>
  <si>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</si>
  <si>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</si>
  <si>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</si>
  <si>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</si>
  <si>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</si>
  <si>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</si>
  <si>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</si>
  <si>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</si>
  <si>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</si>
  <si>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</si>
  <si>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</si>
  <si>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</si>
  <si>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</si>
  <si>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</si>
  <si>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</si>
  <si>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</si>
  <si>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</si>
  <si>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</si>
  <si>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</si>
  <si>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</si>
  <si>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</si>
  <si>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</si>
  <si>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</si>
  <si>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</si>
  <si>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</si>
  <si>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</si>
  <si>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</si>
  <si>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</si>
  <si>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</si>
  <si>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</si>
  <si>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</si>
  <si>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</si>
  <si>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</si>
  <si>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</si>
  <si>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</si>
  <si>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</si>
  <si>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</si>
  <si>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</si>
  <si>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</si>
  <si>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</si>
  <si>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</si>
  <si>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</si>
  <si>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</si>
  <si>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</si>
  <si>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</si>
  <si>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</si>
  <si>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</si>
  <si>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</si>
  <si>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</si>
  <si>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</si>
  <si>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</si>
  <si>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</si>
  <si>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</si>
  <si>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</si>
  <si>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</si>
  <si>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</si>
  <si>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</si>
  <si>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</si>
  <si>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</si>
  <si>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</si>
  <si>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</si>
  <si>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</si>
  <si>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</si>
  <si>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</si>
  <si>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</si>
  <si>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</si>
  <si>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</si>
  <si>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</si>
  <si>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</si>
  <si>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</si>
  <si>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</si>
  <si>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</si>
  <si>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</si>
  <si>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</si>
  <si>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</si>
  <si>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</si>
  <si>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</si>
  <si>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</si>
  <si>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</si>
  <si>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</si>
  <si>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</si>
  <si>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</si>
  <si>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</si>
  <si>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</si>
  <si>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</si>
  <si>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</si>
  <si>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</si>
  <si>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</si>
  <si>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</si>
  <si>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</si>
  <si>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</si>
  <si>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</si>
  <si>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</si>
  <si>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</si>
  <si>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</si>
  <si>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</si>
  <si>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</si>
  <si>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</si>
  <si>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</si>
  <si>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</si>
  <si>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</si>
  <si>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</si>
  <si>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</si>
  <si>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</si>
  <si>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</si>
  <si>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</si>
  <si>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</si>
  <si>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</si>
  <si>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</si>
  <si>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</si>
  <si>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</si>
  <si>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</si>
  <si>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</si>
  <si>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</si>
  <si>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</si>
  <si>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</si>
  <si>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</si>
  <si>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</si>
  <si>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</si>
  <si>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</si>
  <si>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</si>
  <si>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</si>
  <si>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</si>
  <si>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</si>
  <si>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</si>
  <si>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</si>
  <si>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</si>
  <si>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</si>
  <si>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</si>
  <si>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</si>
  <si>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</si>
  <si>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</si>
  <si>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</si>
  <si>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</si>
  <si>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</si>
  <si>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</si>
  <si>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</si>
  <si>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</si>
  <si>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</si>
  <si>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</si>
  <si>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</si>
  <si>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</si>
  <si>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</si>
  <si>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</si>
  <si>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</si>
  <si>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</si>
  <si>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</si>
  <si>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</si>
  <si>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</si>
  <si>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</si>
  <si>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</si>
  <si>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</si>
  <si>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</si>
  <si>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</si>
  <si>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</si>
  <si>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</si>
  <si>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</si>
  <si>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</si>
  <si>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</si>
  <si>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</si>
  <si>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</si>
  <si>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</si>
  <si>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</si>
  <si>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</si>
  <si>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</si>
  <si>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</si>
  <si>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</si>
  <si>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</si>
  <si>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</si>
  <si>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</si>
  <si>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</si>
  <si>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</si>
  <si>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</si>
  <si>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</si>
  <si>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</si>
  <si>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</si>
  <si>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</si>
  <si>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</si>
  <si>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</si>
  <si>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</si>
  <si>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</si>
  <si>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</si>
  <si>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</si>
  <si>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</si>
  <si>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</si>
  <si>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</si>
  <si>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</si>
  <si>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</si>
  <si>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</si>
  <si>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</si>
  <si>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</si>
  <si>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</si>
  <si>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</si>
  <si>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</si>
  <si>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</si>
  <si>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</si>
  <si>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</si>
  <si>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</si>
  <si>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</si>
  <si>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</si>
  <si>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</si>
  <si>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</si>
  <si>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</si>
  <si>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</si>
  <si>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</si>
  <si>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</si>
  <si>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</si>
  <si>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</si>
  <si>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</si>
  <si>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</si>
  <si>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</si>
  <si>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</si>
  <si>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</si>
  <si>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</si>
  <si>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</si>
  <si>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</si>
  <si>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</si>
  <si>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</si>
  <si>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</si>
  <si>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</si>
  <si>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</si>
  <si>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</si>
  <si>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</si>
  <si>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</si>
  <si>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</si>
  <si>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</si>
  <si>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</si>
  <si>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</si>
  <si>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</si>
  <si>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</si>
  <si>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</si>
  <si>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</si>
  <si>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</si>
  <si>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</si>
  <si>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</si>
  <si>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</si>
  <si>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</si>
  <si>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</si>
  <si>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</si>
  <si>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</si>
  <si>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</si>
  <si>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</si>
  <si>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</si>
  <si>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</si>
  <si>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</si>
  <si>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</si>
  <si>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</si>
  <si>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</si>
  <si>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</si>
  <si>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</si>
  <si>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</si>
  <si>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</si>
  <si>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</si>
  <si>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</si>
  <si>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</si>
  <si>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</si>
  <si>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</si>
  <si>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</si>
  <si>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</si>
  <si>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</si>
  <si>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</si>
  <si>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</si>
  <si>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</si>
  <si>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</si>
  <si>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</si>
  <si>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</si>
  <si>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</si>
  <si>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</si>
  <si>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</si>
  <si>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</si>
  <si>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</si>
  <si>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</si>
  <si>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</si>
  <si>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</si>
  <si>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</si>
  <si>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</si>
  <si>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</si>
  <si>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</si>
  <si>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</si>
  <si>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</si>
  <si>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</si>
  <si>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</si>
  <si>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</si>
  <si>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</si>
  <si>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</si>
  <si>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</si>
  <si>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</si>
  <si>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</si>
  <si>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</si>
  <si>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</si>
  <si>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</si>
  <si>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</si>
  <si>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</si>
  <si>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</si>
  <si>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</si>
  <si>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</si>
  <si>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</si>
  <si>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</si>
  <si>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</si>
  <si>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</si>
  <si>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</si>
  <si>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</si>
  <si>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</si>
  <si>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</si>
  <si>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</si>
  <si>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</si>
  <si>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</si>
  <si>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</si>
  <si>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</si>
  <si>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</si>
  <si>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</si>
  <si>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</si>
  <si>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</si>
  <si>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</si>
  <si>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</si>
  <si>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</si>
  <si>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</si>
  <si>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</si>
  <si>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</si>
  <si>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</si>
  <si>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</si>
  <si>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</si>
  <si>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</si>
  <si>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</si>
  <si>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</si>
  <si>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</si>
  <si>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</si>
  <si>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</si>
  <si>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</si>
  <si>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</si>
  <si>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</si>
  <si>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</si>
  <si>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</si>
  <si>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</si>
  <si>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</si>
  <si>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</si>
  <si>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</si>
  <si>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</si>
  <si>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</si>
  <si>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</si>
  <si>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</si>
  <si>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</si>
  <si>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</si>
  <si>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</si>
  <si>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</si>
  <si>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</si>
  <si>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</si>
  <si>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</si>
  <si>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</si>
  <si>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</si>
  <si>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</si>
  <si>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</si>
  <si>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</si>
  <si>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</si>
  <si>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</si>
  <si>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</si>
  <si>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</si>
  <si>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</si>
  <si>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</si>
  <si>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</si>
  <si>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</si>
  <si>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</si>
  <si>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</si>
  <si>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</si>
  <si>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</si>
  <si>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</si>
  <si>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</si>
  <si>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</si>
  <si>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</si>
  <si>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</si>
  <si>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</si>
  <si>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</si>
  <si>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</si>
  <si>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</si>
  <si>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</si>
  <si>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</si>
  <si>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</si>
  <si>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</si>
  <si>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</si>
  <si>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</si>
  <si>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</si>
  <si>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</si>
  <si>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</si>
  <si>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</si>
  <si>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</si>
  <si>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</si>
  <si>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</si>
  <si>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</si>
  <si>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</si>
  <si>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</si>
  <si>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</si>
  <si>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</si>
  <si>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</si>
  <si>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</si>
  <si>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</si>
  <si>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</si>
  <si>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</si>
  <si>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</si>
  <si>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</si>
  <si>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</si>
  <si>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</si>
  <si>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</si>
  <si>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</si>
  <si>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</si>
  <si>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</si>
  <si>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</si>
  <si>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</si>
  <si>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</si>
  <si>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</si>
  <si>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</si>
  <si>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</si>
  <si>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</si>
  <si>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</si>
  <si>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</si>
  <si>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</si>
  <si>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</si>
  <si>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</si>
  <si>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</si>
  <si>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</si>
  <si>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</si>
  <si>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</si>
  <si>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</si>
  <si>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</si>
  <si>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</si>
  <si>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</si>
  <si>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</si>
  <si>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</si>
  <si>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</si>
  <si>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</si>
  <si>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</si>
  <si>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</si>
  <si>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</si>
  <si>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</si>
  <si>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</si>
  <si>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</si>
  <si>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</si>
  <si>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</si>
  <si>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</si>
  <si>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</si>
  <si>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</si>
  <si>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</si>
  <si>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</si>
  <si>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</si>
  <si>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</si>
  <si>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</si>
  <si>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</si>
  <si>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</si>
  <si>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</si>
  <si>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</si>
  <si>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</si>
  <si>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</si>
  <si>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</si>
  <si>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</si>
  <si>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</si>
  <si>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</si>
  <si>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</si>
  <si>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</si>
  <si>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</si>
  <si>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</si>
  <si>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</si>
  <si>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</si>
  <si>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</si>
  <si>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</si>
  <si>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</si>
  <si>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</si>
  <si>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</si>
  <si>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</si>
  <si>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</si>
  <si>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</si>
  <si>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</si>
  <si>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</si>
  <si>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</si>
  <si>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</si>
  <si>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</si>
  <si>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</si>
  <si>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</si>
  <si>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</si>
  <si>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</si>
  <si>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</si>
  <si>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</si>
  <si>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</si>
  <si>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</si>
  <si>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</si>
  <si>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</si>
  <si>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</si>
  <si>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</si>
  <si>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</si>
  <si>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</si>
  <si>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</si>
  <si>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</si>
  <si>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</si>
  <si>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</si>
  <si>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</si>
  <si>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</si>
  <si>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</si>
  <si>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</si>
  <si>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</si>
  <si>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</si>
  <si>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</si>
  <si>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</si>
  <si>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</si>
  <si>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</si>
  <si>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</si>
  <si>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</si>
  <si>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</si>
  <si>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</si>
  <si>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</si>
  <si>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</si>
  <si>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</si>
  <si>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</si>
  <si>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</si>
  <si>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</si>
  <si>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</si>
  <si>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</si>
  <si>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</si>
  <si>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</si>
  <si>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</si>
  <si>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</si>
  <si>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</si>
  <si>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</si>
  <si>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</si>
  <si>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</si>
  <si>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</si>
  <si>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</si>
  <si>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</si>
  <si>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</si>
  <si>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</si>
  <si>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</si>
  <si>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</si>
  <si>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</si>
  <si>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</si>
  <si>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</si>
  <si>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</si>
  <si>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</si>
  <si>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</si>
  <si>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</si>
  <si>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</si>
  <si>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</si>
  <si>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</si>
  <si>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</si>
  <si>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</si>
  <si>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</si>
  <si>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</si>
  <si>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</si>
  <si>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</si>
  <si>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</si>
  <si>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</si>
  <si>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</si>
  <si>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</si>
  <si>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</si>
  <si>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</si>
  <si>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</si>
  <si>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</si>
  <si>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</si>
  <si>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</si>
  <si>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</si>
  <si>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</si>
  <si>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</si>
  <si>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</si>
  <si>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</si>
  <si>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</si>
  <si>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</si>
  <si>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</si>
  <si>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</si>
  <si>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</si>
  <si>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</si>
  <si>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</si>
  <si>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</si>
  <si>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</si>
  <si>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</si>
  <si>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</si>
  <si>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</si>
  <si>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</si>
  <si>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</si>
  <si>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</si>
  <si>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</si>
  <si>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</si>
  <si>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</si>
  <si>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</si>
  <si>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</si>
  <si>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</si>
  <si>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</si>
  <si>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</si>
  <si>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</si>
  <si>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</si>
  <si>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</si>
  <si>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</si>
  <si>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</si>
  <si>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</si>
  <si>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</si>
  <si>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</si>
  <si>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</si>
  <si>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</si>
  <si>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</si>
  <si>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</si>
  <si>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</si>
  <si>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</si>
  <si>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</si>
  <si>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</si>
  <si>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</si>
  <si>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</si>
  <si>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</si>
  <si>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</si>
  <si>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</si>
  <si>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</si>
  <si>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</si>
  <si>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</si>
  <si>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</si>
  <si>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</si>
  <si>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</si>
  <si>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</si>
  <si>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</si>
  <si>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</si>
  <si>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</si>
  <si>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</si>
  <si>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</si>
  <si>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</si>
  <si>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</si>
  <si>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</si>
  <si>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</si>
  <si>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</si>
  <si>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</si>
  <si>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</si>
  <si>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</si>
  <si>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</si>
  <si>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</si>
  <si>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</si>
  <si>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</si>
  <si>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</si>
  <si>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</si>
  <si>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</si>
  <si>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</si>
  <si>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</si>
  <si>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</si>
  <si>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</si>
  <si>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</si>
  <si>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</si>
  <si>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</si>
  <si>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</si>
  <si>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</si>
  <si>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</si>
  <si>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</si>
  <si>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</si>
  <si>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</si>
  <si>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</si>
  <si>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</si>
  <si>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</si>
  <si>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</si>
  <si>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</si>
  <si>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</si>
  <si>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</si>
  <si>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</si>
  <si>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</si>
  <si>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</si>
  <si>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</si>
  <si>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</si>
  <si>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</si>
  <si>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</si>
  <si>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</si>
  <si>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</si>
  <si>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</si>
  <si>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</si>
  <si>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</si>
  <si>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</si>
  <si>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</si>
  <si>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</si>
  <si>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</si>
  <si>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</si>
  <si>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</si>
  <si>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</si>
  <si>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</si>
  <si>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</si>
  <si>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</si>
  <si>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</si>
  <si>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</si>
  <si>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</si>
  <si>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</si>
  <si>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</si>
  <si>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</si>
  <si>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</si>
  <si>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</si>
  <si>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</si>
  <si>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</si>
  <si>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</si>
  <si>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</si>
  <si>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</si>
  <si>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</si>
  <si>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</si>
  <si>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</si>
  <si>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</si>
  <si>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</si>
  <si>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</si>
  <si>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</si>
  <si>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</si>
  <si>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</si>
  <si>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</si>
  <si>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</si>
  <si>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</si>
  <si>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</si>
  <si>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</si>
  <si>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</si>
  <si>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</si>
  <si>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</si>
  <si>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</si>
  <si>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</si>
  <si>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</si>
  <si>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</si>
  <si>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</si>
  <si>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</si>
  <si>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</si>
  <si>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</si>
  <si>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</si>
  <si>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</si>
  <si>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</si>
  <si>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</si>
  <si>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</si>
  <si>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</si>
  <si>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</si>
  <si>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</si>
  <si>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</si>
  <si>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</si>
  <si>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</si>
  <si>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</si>
  <si>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</si>
  <si>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</si>
  <si>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</si>
  <si>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</si>
  <si>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</si>
  <si>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</si>
  <si>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</si>
  <si>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</si>
  <si>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</si>
  <si>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</si>
  <si>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</si>
  <si>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</si>
  <si>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</si>
  <si>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</si>
  <si>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</si>
  <si>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</si>
  <si>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</si>
  <si>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</si>
  <si>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</si>
  <si>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</si>
  <si>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</si>
  <si>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</si>
  <si>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</si>
  <si>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</si>
  <si>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</si>
  <si>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</si>
  <si>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</si>
  <si>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</si>
  <si>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</si>
  <si>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</si>
  <si>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</si>
  <si>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</si>
  <si>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</si>
  <si>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</si>
  <si>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</si>
  <si>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</si>
  <si>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</si>
  <si>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</si>
  <si>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</si>
  <si>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</si>
  <si>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</si>
  <si>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</si>
  <si>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</si>
  <si>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</si>
  <si>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</si>
  <si>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</si>
  <si>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</si>
  <si>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</si>
  <si>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</si>
  <si>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</si>
  <si>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</si>
  <si>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</si>
  <si>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</si>
  <si>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</si>
  <si>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</si>
  <si>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</si>
  <si>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</si>
  <si>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</si>
  <si>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</si>
  <si>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</si>
  <si>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</si>
  <si>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</si>
  <si>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</si>
  <si>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</si>
  <si>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</si>
  <si>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</si>
  <si>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</si>
  <si>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</si>
  <si>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</si>
  <si>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</si>
  <si>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</si>
  <si>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</si>
  <si>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</si>
  <si>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</si>
  <si>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</si>
  <si>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</si>
  <si>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</si>
  <si>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</si>
  <si>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</si>
  <si>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</si>
  <si>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</si>
  <si>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</si>
  <si>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</si>
  <si>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</si>
  <si>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</si>
  <si>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</si>
  <si>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</si>
  <si>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</si>
  <si>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</si>
  <si>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</si>
  <si>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</si>
  <si>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</si>
  <si>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</si>
  <si>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</si>
  <si>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</si>
  <si>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</si>
  <si>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</si>
  <si>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</si>
  <si>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</si>
  <si>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</si>
  <si>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</si>
  <si>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</si>
  <si>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</si>
  <si>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</si>
  <si>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</si>
  <si>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</si>
  <si>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</si>
  <si>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</si>
  <si>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</si>
  <si>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</si>
  <si>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</si>
  <si>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</si>
  <si>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</si>
  <si>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</si>
  <si>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</si>
  <si>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</si>
  <si>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</si>
  <si>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</si>
  <si>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</si>
  <si>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</si>
  <si>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</si>
  <si>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</si>
  <si>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</si>
  <si>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</si>
  <si>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</si>
  <si>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</si>
  <si>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</si>
  <si>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</si>
  <si>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</si>
  <si>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</si>
  <si>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</si>
  <si>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</si>
  <si>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</si>
  <si>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</si>
  <si>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</si>
  <si>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</si>
  <si>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</si>
  <si>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</si>
  <si>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</si>
  <si>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</si>
  <si>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</si>
  <si>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</si>
  <si>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</si>
  <si>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</si>
  <si>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</si>
  <si>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</si>
  <si>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</si>
  <si>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</si>
  <si>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</si>
  <si>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</si>
  <si>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</si>
  <si>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</si>
  <si>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</si>
  <si>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</si>
  <si>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</si>
  <si>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</si>
  <si>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</si>
  <si>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</si>
  <si>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</si>
  <si>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</si>
  <si>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</si>
  <si>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</si>
  <si>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</si>
  <si>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</si>
  <si>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</si>
  <si>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</si>
  <si>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</si>
  <si>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</si>
  <si>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</si>
  <si>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</si>
  <si>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</si>
  <si>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</si>
  <si>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</si>
  <si>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</si>
  <si>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</si>
  <si>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</si>
  <si>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</si>
  <si>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</si>
  <si>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</si>
  <si>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</si>
  <si>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</si>
  <si>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</si>
  <si>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</si>
  <si>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</si>
  <si>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</si>
  <si>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</si>
  <si>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</si>
  <si>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</si>
  <si>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</si>
  <si>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</si>
  <si>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</si>
  <si>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</si>
  <si>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</si>
  <si>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</si>
  <si>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</si>
  <si>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</si>
  <si>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</si>
  <si>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</si>
  <si>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</si>
  <si>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</si>
  <si>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</si>
  <si>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</si>
  <si>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</si>
  <si>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</si>
  <si>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</si>
  <si>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</si>
  <si>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</si>
  <si>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</si>
  <si>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</si>
  <si>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</si>
  <si>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</si>
  <si>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</si>
  <si>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</si>
  <si>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</si>
  <si>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</si>
  <si>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</si>
  <si>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</si>
  <si>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</si>
  <si>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</si>
  <si>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</si>
  <si>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</si>
  <si>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</si>
  <si>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</si>
  <si>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</si>
  <si>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</si>
  <si>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</si>
  <si>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</si>
  <si>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</si>
  <si>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</si>
  <si>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</si>
  <si>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</si>
  <si>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</si>
  <si>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</si>
  <si>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</si>
  <si>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</si>
  <si>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</si>
  <si>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</si>
  <si>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</si>
  <si>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</si>
  <si>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</si>
  <si>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</si>
  <si>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</si>
  <si>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</si>
  <si>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</si>
  <si>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</si>
  <si>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</si>
  <si>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</si>
  <si>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</si>
  <si>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</si>
  <si>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</si>
  <si>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</si>
  <si>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</si>
  <si>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</si>
  <si>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</si>
  <si>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</si>
  <si>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</si>
  <si>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</si>
  <si>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</si>
  <si>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</si>
  <si>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</si>
  <si>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</si>
  <si>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</si>
  <si>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</si>
  <si>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</si>
  <si>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</si>
  <si>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</si>
  <si>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</si>
  <si>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</si>
  <si>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</si>
  <si>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</si>
  <si>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</si>
  <si>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</si>
  <si>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</si>
  <si>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</si>
  <si>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</si>
  <si>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</si>
  <si>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</si>
  <si>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</si>
  <si>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</si>
  <si>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</si>
  <si>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</si>
  <si>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</si>
  <si>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</si>
  <si>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</si>
  <si>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</si>
  <si>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</si>
  <si>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</si>
  <si>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</si>
  <si>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</si>
  <si>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</si>
  <si>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</si>
  <si>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</si>
  <si>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</si>
  <si>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</si>
  <si>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</si>
  <si>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</si>
  <si>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</si>
  <si>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</si>
  <si>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</si>
  <si>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</si>
  <si>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</si>
  <si>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</si>
  <si>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</si>
  <si>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</si>
  <si>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</si>
  <si>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</si>
  <si>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</si>
  <si>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</si>
  <si>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</si>
  <si>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</si>
  <si>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</si>
  <si>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</si>
  <si>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</si>
  <si>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</si>
  <si>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</si>
  <si>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</si>
  <si>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</si>
  <si>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</si>
  <si>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</si>
  <si>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</si>
  <si>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</si>
  <si>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</si>
  <si>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</si>
  <si>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</si>
  <si>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</si>
  <si>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</si>
  <si>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</si>
  <si>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</si>
  <si>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</si>
  <si>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</si>
  <si>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</si>
  <si>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</si>
  <si>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</si>
  <si>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</si>
  <si>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</si>
  <si>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</si>
  <si>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</si>
  <si>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</si>
  <si>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</si>
  <si>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</si>
  <si>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</si>
  <si>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</si>
  <si>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</si>
  <si>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</si>
  <si>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</si>
  <si>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</si>
  <si>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</si>
  <si>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</si>
  <si>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</si>
  <si>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</si>
  <si>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</si>
  <si>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</si>
  <si>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</si>
  <si>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</si>
  <si>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</si>
  <si>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</si>
  <si>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</si>
  <si>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</si>
  <si>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</si>
  <si>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</si>
  <si>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</si>
  <si>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</si>
  <si>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</si>
  <si>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</si>
  <si>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</si>
  <si>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</si>
  <si>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</si>
  <si>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</si>
  <si>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</si>
  <si>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</si>
  <si>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</si>
  <si>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</si>
  <si>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</si>
  <si>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</si>
  <si>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</si>
  <si>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</si>
  <si>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</si>
  <si>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</si>
  <si>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</si>
  <si>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</si>
  <si>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</si>
  <si>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</si>
  <si>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</si>
  <si>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</si>
  <si>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</si>
  <si>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</si>
  <si>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</si>
  <si>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</si>
  <si>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</si>
  <si>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</si>
  <si>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</si>
  <si>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</si>
  <si>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</si>
  <si>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</si>
  <si>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</si>
  <si>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</si>
  <si>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</si>
  <si>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</si>
  <si>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</si>
  <si>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</si>
  <si>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</si>
  <si>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</si>
  <si>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</si>
  <si>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</si>
  <si>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</si>
  <si>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</si>
  <si>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</si>
  <si>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</si>
  <si>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</si>
  <si>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</si>
  <si>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</si>
  <si>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</si>
  <si>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</si>
  <si>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</si>
  <si>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</si>
  <si>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</si>
  <si>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</si>
  <si>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</si>
  <si>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</si>
  <si>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</si>
  <si>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</si>
  <si>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</si>
  <si>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</si>
  <si>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</si>
  <si>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</si>
  <si>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</si>
  <si>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</si>
  <si>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</si>
  <si>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</si>
  <si>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</si>
  <si>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</si>
  <si>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</si>
  <si>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</si>
  <si>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</si>
  <si>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</si>
  <si>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</si>
  <si>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</si>
  <si>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</si>
  <si>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</si>
  <si>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</si>
  <si>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</si>
  <si>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</si>
  <si>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</si>
  <si>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</si>
  <si>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</si>
  <si>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</si>
  <si>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</si>
  <si>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</si>
  <si>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</si>
  <si>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</si>
  <si>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</si>
  <si>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</si>
  <si>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</si>
  <si>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</si>
  <si>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</si>
  <si>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</si>
  <si>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</si>
  <si>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</si>
  <si>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</si>
  <si>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</si>
  <si>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</si>
  <si>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</si>
  <si>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</si>
  <si>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</si>
  <si>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</si>
  <si>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</si>
  <si>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</si>
  <si>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</si>
  <si>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</si>
  <si>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</si>
  <si>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</si>
  <si>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</si>
  <si>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</si>
  <si>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</si>
  <si>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</si>
  <si>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</si>
  <si>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</si>
  <si>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</si>
  <si>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</si>
  <si>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</si>
  <si>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</si>
  <si>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</si>
  <si>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</si>
  <si>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</si>
  <si>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</si>
  <si>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</si>
  <si>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</si>
  <si>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</si>
  <si>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</si>
  <si>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</si>
  <si>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</si>
  <si>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</si>
  <si>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</si>
  <si>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</si>
  <si>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</si>
  <si>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</si>
  <si>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</si>
  <si>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</si>
  <si>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</si>
  <si>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</si>
  <si>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</si>
  <si>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</si>
  <si>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</si>
  <si>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</si>
  <si>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</si>
  <si>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</si>
  <si>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</si>
  <si>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</si>
  <si>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</si>
  <si>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</si>
  <si>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</si>
  <si>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</si>
  <si>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</si>
  <si>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</si>
  <si>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</si>
  <si>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</si>
  <si>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</si>
  <si>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</si>
  <si>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</si>
  <si>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</si>
  <si>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</si>
  <si>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</si>
  <si>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</si>
  <si>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</si>
  <si>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</si>
  <si>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</si>
  <si>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</si>
  <si>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</si>
  <si>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</si>
  <si>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</si>
  <si>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</si>
  <si>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</si>
  <si>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</si>
  <si>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</si>
  <si>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</si>
  <si>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</si>
  <si>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</si>
  <si>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</si>
  <si>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</si>
  <si>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</si>
  <si>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</si>
  <si>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</si>
  <si>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</si>
  <si>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</si>
  <si>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</si>
  <si>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</si>
  <si>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</si>
  <si>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</si>
  <si>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</si>
  <si>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</si>
  <si>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</si>
  <si>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</si>
  <si>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</si>
  <si>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</si>
  <si>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</si>
  <si>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</si>
  <si>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</si>
  <si>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</si>
  <si>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</si>
  <si>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</si>
  <si>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</si>
  <si>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</si>
  <si>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</si>
  <si>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</si>
  <si>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</si>
  <si>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</si>
  <si>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</si>
  <si>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</si>
  <si>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</si>
  <si>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</si>
  <si>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</si>
  <si>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</si>
  <si>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</si>
  <si>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</si>
  <si>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</si>
  <si>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</si>
  <si>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</si>
  <si>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</si>
  <si>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</si>
  <si>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</si>
  <si>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</si>
  <si>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</si>
  <si>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</si>
  <si>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</si>
  <si>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</si>
  <si>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</si>
  <si>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</si>
  <si>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</si>
  <si>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</si>
  <si>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</si>
  <si>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</si>
  <si>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</si>
  <si>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</si>
  <si>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</si>
  <si>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</si>
  <si>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</si>
  <si>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</si>
  <si>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</si>
  <si>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</si>
  <si>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</si>
  <si>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</si>
  <si>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</si>
  <si>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</si>
  <si>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</si>
  <si>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</si>
  <si>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</si>
  <si>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</si>
  <si>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</si>
  <si>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</si>
  <si>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</si>
  <si>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</si>
  <si>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</si>
  <si>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</si>
  <si>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</si>
  <si>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</si>
  <si>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</si>
  <si>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</si>
  <si>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</si>
  <si>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</si>
  <si>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</si>
  <si>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</si>
  <si>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</si>
  <si>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</si>
  <si>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</si>
  <si>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</si>
  <si>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</si>
  <si>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</si>
  <si>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</si>
  <si>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</si>
  <si>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</si>
  <si>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</si>
  <si>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</si>
  <si>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</si>
  <si>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</si>
  <si>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</si>
  <si>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</si>
  <si>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</si>
  <si>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</si>
  <si>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</si>
  <si>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</si>
  <si>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</si>
  <si>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</si>
  <si>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</si>
  <si>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</si>
  <si>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</si>
  <si>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</si>
  <si>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</si>
  <si>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</si>
  <si>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</si>
  <si>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</si>
  <si>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</si>
  <si>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</si>
  <si>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</si>
  <si>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</si>
  <si>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</si>
  <si>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</si>
  <si>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</si>
  <si>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</si>
  <si>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</si>
  <si>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</si>
  <si>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</si>
  <si>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</si>
  <si>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</si>
  <si>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</si>
  <si>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</si>
  <si>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</si>
  <si>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</si>
  <si>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</si>
  <si>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</si>
  <si>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</si>
  <si>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</si>
  <si>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</si>
  <si>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</si>
  <si>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</si>
  <si>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</si>
  <si>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</si>
  <si>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</si>
  <si>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</si>
  <si>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</si>
  <si>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</si>
  <si>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</si>
  <si>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</si>
  <si>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</si>
  <si>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</si>
  <si>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</si>
  <si>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</si>
  <si>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</si>
  <si>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</si>
  <si>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</si>
  <si>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</si>
  <si>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</si>
  <si>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</si>
  <si>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</si>
  <si>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</si>
  <si>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</si>
  <si>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</si>
  <si>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</si>
  <si>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</si>
  <si>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</si>
  <si>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</si>
  <si>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</si>
  <si>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</si>
  <si>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</si>
  <si>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</si>
  <si>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</si>
  <si>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</si>
  <si>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</si>
  <si>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</si>
  <si>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</si>
  <si>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</si>
  <si>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</si>
  <si>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</si>
  <si>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</si>
  <si>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</si>
  <si>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</si>
  <si>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</si>
  <si>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</si>
  <si>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</si>
  <si>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</si>
  <si>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</si>
  <si>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</si>
  <si>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</si>
  <si>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</si>
  <si>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</si>
  <si>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</si>
  <si>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</si>
  <si>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</si>
  <si>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</si>
  <si>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</si>
  <si>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</si>
  <si>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</si>
  <si>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</si>
  <si>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</si>
  <si>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</si>
  <si>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</si>
  <si>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</si>
  <si>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</si>
  <si>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</si>
  <si>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</si>
  <si>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</si>
  <si>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</si>
  <si>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</si>
  <si>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</si>
  <si>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</si>
  <si>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</si>
  <si>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</si>
  <si>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</si>
  <si>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</si>
  <si>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</si>
  <si>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</si>
  <si>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</si>
  <si>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</si>
  <si>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</si>
  <si>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</si>
  <si>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</si>
  <si>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</si>
  <si>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</si>
  <si>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</si>
  <si>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</si>
  <si>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</si>
  <si>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</si>
  <si>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</si>
  <si>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</si>
  <si>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</si>
  <si>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</si>
  <si>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</si>
  <si>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</si>
  <si>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</si>
  <si>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</si>
  <si>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</si>
  <si>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</si>
  <si>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</si>
  <si>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</si>
  <si>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</si>
  <si>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</si>
  <si>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</si>
  <si>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</si>
  <si>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</si>
  <si>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</si>
  <si>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</si>
  <si>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</si>
  <si>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</si>
  <si>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</si>
  <si>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</si>
  <si>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</si>
  <si>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</si>
  <si>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</si>
  <si>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</si>
  <si>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</si>
  <si>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</si>
  <si>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</si>
  <si>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</si>
  <si>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</si>
  <si>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</si>
  <si>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</si>
  <si>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</si>
  <si>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</si>
  <si>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</si>
  <si>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</si>
  <si>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</si>
  <si>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</si>
  <si>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</si>
  <si>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</si>
  <si>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</si>
  <si>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</si>
  <si>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</si>
  <si>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</si>
  <si>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</si>
  <si>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</si>
  <si>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</si>
  <si>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</si>
  <si>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</si>
  <si>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</si>
  <si>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</si>
  <si>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</si>
  <si>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</si>
  <si>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</si>
  <si>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</si>
  <si>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</si>
  <si>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</si>
  <si>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</si>
  <si>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</si>
  <si>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</si>
  <si>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</si>
  <si>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</si>
  <si>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</si>
  <si>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</si>
  <si>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</si>
  <si>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</si>
  <si>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</si>
  <si>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</si>
  <si>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</si>
  <si>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</si>
  <si>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</si>
  <si>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</si>
  <si>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</si>
  <si>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</si>
  <si>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</si>
  <si>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</si>
  <si>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</si>
  <si>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</si>
  <si>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</si>
  <si>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</si>
  <si>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</si>
  <si>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</si>
  <si>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</si>
  <si>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</si>
  <si>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</si>
  <si>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</si>
  <si>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</si>
  <si>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</si>
  <si>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</si>
  <si>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</si>
  <si>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</si>
  <si>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</si>
  <si>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</si>
  <si>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</si>
  <si>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</si>
  <si>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</si>
  <si>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</si>
  <si>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</si>
  <si>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</si>
  <si>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</si>
  <si>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</si>
  <si>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</si>
  <si>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</si>
  <si>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</si>
  <si>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</si>
  <si>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</si>
  <si>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</si>
  <si>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</si>
  <si>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</si>
  <si>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</si>
  <si>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</si>
  <si>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</si>
  <si>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</si>
  <si>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</si>
  <si>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</si>
  <si>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</si>
  <si>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</si>
  <si>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</si>
  <si>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</si>
  <si>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</si>
  <si>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</si>
  <si>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</si>
  <si>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</si>
  <si>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</si>
  <si>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</si>
  <si>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</si>
  <si>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</si>
  <si>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</si>
  <si>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</si>
  <si>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</si>
  <si>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</si>
  <si>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</si>
  <si>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</si>
  <si>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</si>
  <si>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</si>
  <si>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</si>
  <si>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</si>
  <si>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</si>
  <si>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</si>
  <si>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</si>
  <si>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</si>
  <si>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</si>
  <si>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</si>
  <si>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</si>
  <si>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</si>
  <si>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</si>
  <si>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</si>
  <si>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</si>
  <si>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</si>
  <si>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</si>
  <si>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</si>
  <si>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</si>
  <si>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</si>
  <si>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</si>
  <si>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</si>
  <si>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</si>
  <si>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</si>
  <si>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</si>
  <si>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</si>
  <si>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</si>
  <si>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</si>
  <si>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</si>
  <si>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</si>
  <si>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</si>
  <si>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</si>
  <si>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</si>
  <si>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</si>
  <si>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</si>
  <si>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</si>
  <si>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</si>
  <si>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</si>
  <si>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</si>
  <si>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</si>
  <si>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</si>
  <si>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</si>
  <si>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</si>
  <si>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</si>
  <si>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</si>
  <si>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</si>
  <si>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</si>
  <si>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</si>
  <si>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</si>
  <si>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</si>
  <si>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</si>
  <si>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</si>
  <si>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</si>
  <si>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</si>
  <si>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</si>
  <si>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</si>
  <si>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</si>
  <si>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</si>
  <si>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</si>
  <si>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</si>
  <si>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</si>
  <si>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</si>
  <si>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</si>
  <si>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</si>
  <si>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</si>
  <si>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</si>
  <si>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</si>
  <si>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</si>
  <si>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</si>
  <si>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</si>
  <si>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</si>
  <si>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</si>
  <si>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</si>
  <si>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</si>
  <si>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</si>
  <si>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</si>
  <si>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</si>
  <si>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</si>
  <si>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</si>
  <si>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</si>
  <si>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</si>
  <si>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</si>
  <si>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</si>
  <si>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</si>
  <si>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</si>
  <si>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</si>
  <si>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</si>
  <si>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</si>
  <si>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</si>
  <si>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</si>
  <si>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</si>
  <si>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</si>
  <si>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</si>
  <si>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</si>
  <si>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</si>
  <si>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</si>
  <si>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</si>
  <si>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</si>
  <si>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</si>
  <si>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</si>
  <si>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</si>
  <si>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</si>
  <si>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</si>
  <si>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</si>
  <si>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</si>
  <si>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</si>
  <si>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</si>
  <si>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</si>
  <si>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</si>
  <si>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</si>
  <si>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</si>
  <si>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</si>
  <si>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</si>
  <si>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</si>
  <si>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</si>
  <si>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</si>
  <si>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</si>
  <si>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</si>
  <si>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</si>
  <si>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</si>
  <si>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</si>
  <si>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</si>
  <si>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</si>
  <si>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</si>
  <si>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</si>
  <si>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</si>
  <si>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</si>
  <si>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</si>
  <si>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</si>
  <si>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</si>
  <si>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</si>
  <si>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</si>
  <si>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</si>
  <si>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</si>
  <si>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</si>
  <si>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</si>
  <si>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</si>
  <si>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</si>
  <si>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</si>
  <si>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</si>
  <si>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</si>
  <si>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</si>
  <si>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</si>
  <si>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</si>
  <si>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</si>
  <si>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</si>
  <si>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</si>
  <si>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</si>
  <si>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</si>
  <si>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</si>
  <si>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</si>
  <si>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</si>
  <si>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</si>
  <si>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</si>
  <si>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</si>
  <si>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</si>
  <si>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</si>
  <si>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</si>
  <si>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</si>
  <si>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</si>
  <si>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</si>
  <si>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</si>
  <si>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</si>
  <si>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</si>
  <si>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</si>
  <si>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</si>
  <si>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</si>
  <si>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</si>
  <si>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</si>
  <si>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</si>
  <si>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</si>
  <si>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</si>
  <si>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</si>
  <si>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</si>
  <si>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</si>
  <si>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</si>
  <si>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</si>
  <si>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</si>
  <si>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</si>
  <si>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</si>
  <si>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</si>
  <si>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</si>
  <si>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</si>
  <si>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</si>
  <si>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</si>
  <si>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</si>
  <si>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</si>
  <si>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</si>
  <si>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</si>
  <si>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</si>
  <si>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</si>
  <si>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</si>
  <si>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</si>
  <si>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</si>
  <si>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</si>
  <si>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</si>
  <si>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</si>
  <si>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</si>
  <si>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</si>
  <si>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</si>
  <si>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</si>
  <si>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</si>
  <si>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</si>
  <si>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</si>
  <si>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</si>
  <si>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</si>
  <si>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</si>
  <si>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</si>
  <si>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</si>
  <si>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</si>
  <si>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</si>
  <si>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</si>
  <si>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</si>
  <si>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</si>
  <si>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</si>
  <si>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</si>
  <si>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</si>
  <si>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</si>
  <si>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</si>
  <si>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</si>
  <si>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</si>
  <si>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</si>
  <si>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</si>
  <si>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</si>
  <si>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</si>
  <si>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</si>
  <si>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</si>
  <si>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</si>
  <si>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</si>
  <si>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</si>
  <si>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</si>
  <si>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</si>
  <si>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</si>
  <si>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</si>
  <si>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</si>
  <si>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</si>
  <si>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</si>
  <si>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</si>
  <si>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</si>
  <si>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</si>
  <si>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</si>
  <si>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</si>
  <si>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</si>
  <si>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</si>
  <si>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</si>
  <si>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</si>
  <si>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</si>
  <si>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</si>
  <si>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</si>
  <si>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</si>
  <si>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</si>
  <si>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</si>
  <si>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</si>
  <si>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</si>
  <si>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</si>
  <si>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</si>
  <si>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</si>
  <si>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</si>
  <si>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</si>
  <si>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</si>
  <si>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</si>
  <si>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</si>
  <si>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</si>
  <si>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</si>
  <si>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</si>
  <si>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</si>
  <si>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</si>
  <si>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</si>
  <si>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</si>
  <si>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</si>
  <si>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</si>
  <si>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</si>
  <si>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</si>
  <si>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</si>
  <si>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</si>
  <si>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</si>
  <si>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</si>
  <si>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</si>
  <si>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</si>
  <si>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</si>
  <si>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</si>
  <si>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</si>
  <si>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</si>
  <si>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</si>
  <si>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</si>
  <si>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</si>
  <si>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</si>
  <si>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</si>
  <si>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</si>
  <si>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</si>
  <si>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</si>
  <si>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</si>
  <si>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</si>
  <si>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</si>
  <si>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</si>
  <si>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</si>
  <si>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</si>
  <si>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</si>
  <si>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</si>
  <si>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</si>
  <si>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</si>
  <si>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</si>
  <si>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</si>
  <si>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</si>
  <si>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</si>
  <si>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</si>
  <si>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</si>
  <si>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</si>
  <si>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</si>
  <si>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</si>
  <si>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</si>
  <si>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</si>
  <si>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</si>
  <si>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</si>
  <si>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</si>
  <si>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</si>
  <si>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</si>
  <si>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</si>
  <si>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</si>
  <si>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</si>
  <si>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</si>
  <si>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</si>
  <si>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</si>
  <si>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</si>
  <si>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</si>
  <si>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</si>
  <si>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</si>
  <si>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</si>
  <si>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</si>
  <si>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</si>
  <si>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</si>
  <si>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</si>
  <si>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</si>
  <si>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</si>
  <si>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</si>
  <si>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</si>
  <si>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</si>
  <si>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</si>
  <si>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</si>
  <si>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</si>
  <si>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</si>
  <si>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</si>
  <si>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</si>
  <si>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</si>
  <si>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</si>
  <si>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</si>
  <si>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</si>
  <si>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</si>
  <si>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</si>
  <si>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</si>
  <si>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</si>
  <si>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</si>
  <si>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</si>
  <si>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</si>
  <si>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</si>
  <si>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</si>
  <si>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</si>
  <si>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</si>
  <si>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</si>
  <si>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</si>
  <si>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</si>
  <si>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</si>
  <si>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</si>
  <si>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</si>
  <si>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</si>
  <si>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</si>
  <si>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</si>
  <si>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</si>
  <si>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</si>
  <si>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</si>
  <si>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</si>
  <si>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</si>
  <si>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</si>
  <si>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</si>
  <si>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</si>
  <si>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</si>
  <si>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</si>
  <si>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</si>
  <si>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</si>
  <si>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</si>
  <si>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</si>
  <si>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</si>
  <si>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</si>
  <si>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</si>
  <si>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</si>
  <si>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</si>
  <si>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</si>
  <si>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</si>
  <si>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</si>
  <si>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</si>
  <si>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</si>
  <si>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</si>
  <si>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</si>
  <si>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</si>
  <si>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</si>
  <si>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</si>
  <si>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</si>
  <si>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</si>
  <si>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</si>
  <si>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</si>
  <si>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</si>
  <si>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</si>
  <si>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</si>
  <si>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</si>
  <si>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</si>
  <si>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</si>
  <si>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</si>
  <si>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</si>
  <si>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</si>
  <si>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</si>
  <si>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</si>
  <si>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</si>
  <si>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</si>
  <si>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</si>
  <si>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</si>
  <si>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</si>
  <si>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</si>
  <si>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</si>
  <si>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</si>
  <si>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</si>
  <si>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</si>
  <si>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</si>
  <si>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</si>
  <si>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</si>
  <si>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</si>
  <si>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</si>
  <si>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</si>
  <si>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</si>
  <si>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</si>
  <si>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</si>
  <si>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</si>
  <si>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</si>
  <si>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</si>
  <si>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</si>
  <si>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</si>
  <si>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</si>
  <si>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</si>
  <si>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</si>
  <si>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</si>
  <si>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</si>
  <si>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</si>
  <si>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</si>
  <si>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</si>
  <si>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</si>
  <si>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</si>
  <si>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</si>
  <si>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</si>
  <si>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</si>
  <si>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</si>
  <si>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</si>
  <si>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</si>
  <si>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</si>
  <si>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</si>
  <si>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</si>
  <si>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</si>
  <si>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</si>
  <si>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</si>
  <si>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</si>
  <si>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</si>
  <si>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</si>
  <si>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</si>
  <si>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</si>
  <si>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</si>
  <si>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</si>
  <si>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</si>
  <si>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</si>
  <si>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</si>
  <si>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</si>
  <si>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</si>
  <si>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</si>
  <si>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</si>
  <si>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</si>
  <si>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</si>
  <si>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</si>
  <si>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</si>
  <si>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</si>
  <si>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</si>
  <si>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</si>
  <si>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</si>
  <si>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</si>
  <si>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</si>
  <si>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</si>
  <si>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</si>
  <si>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</si>
  <si>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</si>
  <si>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</si>
  <si>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</si>
  <si>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</si>
  <si>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</si>
  <si>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</si>
  <si>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</si>
  <si>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</si>
  <si>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</si>
  <si>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</si>
  <si>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</si>
  <si>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</si>
  <si>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</si>
  <si>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</si>
  <si>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</si>
  <si>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</si>
  <si>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</si>
  <si>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</si>
  <si>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</si>
  <si>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</si>
  <si>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</si>
  <si>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</si>
  <si>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</si>
  <si>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</si>
  <si>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</si>
  <si>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</si>
  <si>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</si>
  <si>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</si>
  <si>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</si>
  <si>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</si>
  <si>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</si>
  <si>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</si>
  <si>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</si>
  <si>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</si>
  <si>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</si>
  <si>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</si>
  <si>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</si>
  <si>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</si>
  <si>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</si>
  <si>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</si>
  <si>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</si>
  <si>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</si>
  <si>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</si>
  <si>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</si>
  <si>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</si>
  <si>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</si>
  <si>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</si>
  <si>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</si>
  <si>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</si>
  <si>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</si>
  <si>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</si>
  <si>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</si>
  <si>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</si>
  <si>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</si>
  <si>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</si>
  <si>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</si>
  <si>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</si>
  <si>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</si>
  <si>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</si>
  <si>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</si>
  <si>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</si>
  <si>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</si>
  <si>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</si>
  <si>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</si>
  <si>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</si>
  <si>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</si>
  <si>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</si>
  <si>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</si>
  <si>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</si>
  <si>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</si>
  <si>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</si>
  <si>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</si>
  <si>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</si>
  <si>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</si>
  <si>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</si>
  <si>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</si>
  <si>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</si>
  <si>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</si>
  <si>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</si>
  <si>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</si>
  <si>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</si>
  <si>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</si>
  <si>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</si>
  <si>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</si>
  <si>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</si>
  <si>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</si>
  <si>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</si>
  <si>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</si>
  <si>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</si>
  <si>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</si>
  <si>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</si>
  <si>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</si>
  <si>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</si>
  <si>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</si>
  <si>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</si>
  <si>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</si>
  <si>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</si>
  <si>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</si>
  <si>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</si>
  <si>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</si>
  <si>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</si>
  <si>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</si>
  <si>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</si>
  <si>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</si>
  <si>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</si>
  <si>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</si>
  <si>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</si>
  <si>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</si>
  <si>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</si>
  <si>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</si>
  <si>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</si>
  <si>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</si>
  <si>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</si>
  <si>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</si>
  <si>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</si>
  <si>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</si>
  <si>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</si>
  <si>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</si>
  <si>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</si>
  <si>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</si>
  <si>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</si>
  <si>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</si>
  <si>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</si>
  <si>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</si>
  <si>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</si>
  <si>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</si>
  <si>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</si>
  <si>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</si>
  <si>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</si>
  <si>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</si>
  <si>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</si>
  <si>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</si>
  <si>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</si>
  <si>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</si>
  <si>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</si>
  <si>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</si>
  <si>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</si>
  <si>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</si>
  <si>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</si>
  <si>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</si>
  <si>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</si>
  <si>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</si>
  <si>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</si>
  <si>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</si>
  <si>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</si>
  <si>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</si>
  <si>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</si>
  <si>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</si>
  <si>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</si>
  <si>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</si>
  <si>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</si>
  <si>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</si>
  <si>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</si>
  <si>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</si>
  <si>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</si>
  <si>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</si>
  <si>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</si>
  <si>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</si>
  <si>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</si>
  <si>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</si>
  <si>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</si>
  <si>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</si>
  <si>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</si>
  <si>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</si>
  <si>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</si>
  <si>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</si>
  <si>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</si>
  <si>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</si>
  <si>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</si>
  <si>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</si>
  <si>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</si>
  <si>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</si>
  <si>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</si>
  <si>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</si>
  <si>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</si>
  <si>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</si>
  <si>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</si>
  <si>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</si>
  <si>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</si>
  <si>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</si>
  <si>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</si>
  <si>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</si>
  <si>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</si>
  <si>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</si>
  <si>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</si>
  <si>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</si>
  <si>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</si>
  <si>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</si>
  <si>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</si>
  <si>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</si>
  <si>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</si>
  <si>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</si>
  <si>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</si>
  <si>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</si>
  <si>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</si>
  <si>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</si>
  <si>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</si>
  <si>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</si>
  <si>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</si>
  <si>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</si>
  <si>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</si>
  <si>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</si>
  <si>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</si>
  <si>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</si>
  <si>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</si>
  <si>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</si>
  <si>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</si>
  <si>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</si>
  <si>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</si>
  <si>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</si>
  <si>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</si>
  <si>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</si>
  <si>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</si>
  <si>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</si>
  <si>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</si>
  <si>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</si>
  <si>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</si>
  <si>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</si>
  <si>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</si>
  <si>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</si>
  <si>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</si>
  <si>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</si>
  <si>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</si>
  <si>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</si>
  <si>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</si>
  <si>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</si>
  <si>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</si>
  <si>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</si>
  <si>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</si>
  <si>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</si>
  <si>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</si>
  <si>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</si>
  <si>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</si>
  <si>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</si>
  <si>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</si>
  <si>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</si>
  <si>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</si>
  <si>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</si>
  <si>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</si>
  <si>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</si>
  <si>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</si>
  <si>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</si>
  <si>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</si>
  <si>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</si>
  <si>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</si>
  <si>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</si>
  <si>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</si>
  <si>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</si>
  <si>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</si>
  <si>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</si>
  <si>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</si>
  <si>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</si>
  <si>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</si>
  <si>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</si>
  <si>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</si>
  <si>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</si>
  <si>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</si>
  <si>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</si>
  <si>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</si>
  <si>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</si>
  <si>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</si>
  <si>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</si>
  <si>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</si>
  <si>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</si>
  <si>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</si>
  <si>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</si>
  <si>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</si>
  <si>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</si>
  <si>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</si>
  <si>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</si>
  <si>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</si>
  <si>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</si>
  <si>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</si>
  <si>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</si>
  <si>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</si>
  <si>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</si>
  <si>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</si>
  <si>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</si>
  <si>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</si>
  <si>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</si>
  <si>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</si>
  <si>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</si>
  <si>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</si>
  <si>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</si>
  <si>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</si>
  <si>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</si>
  <si>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</si>
  <si>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</si>
  <si>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</si>
  <si>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</si>
  <si>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</si>
  <si>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</si>
  <si>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</si>
  <si>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</si>
  <si>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</si>
  <si>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</si>
  <si>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</si>
  <si>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</si>
  <si>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</si>
  <si>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</si>
  <si>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</si>
  <si>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</si>
  <si>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</si>
  <si>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</si>
  <si>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</si>
  <si>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</si>
  <si>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</si>
  <si>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</si>
  <si>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</si>
  <si>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</si>
  <si>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</si>
  <si>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</si>
  <si>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</si>
  <si>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</si>
  <si>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</si>
  <si>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</si>
  <si>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</si>
  <si>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</si>
  <si>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</si>
  <si>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</si>
  <si>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</si>
  <si>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</si>
  <si>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</si>
  <si>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</si>
  <si>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</si>
  <si>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</si>
  <si>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</si>
  <si>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</si>
  <si>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</si>
  <si>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</si>
  <si>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</si>
  <si>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</si>
  <si>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</si>
  <si>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</si>
  <si>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</si>
  <si>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</si>
  <si>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</si>
  <si>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</si>
  <si>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</si>
  <si>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</si>
  <si>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</si>
  <si>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</si>
  <si>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</si>
  <si>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</si>
  <si>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</si>
  <si>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</si>
  <si>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</si>
  <si>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</si>
  <si>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</si>
  <si>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</si>
  <si>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</si>
  <si>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</si>
  <si>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</si>
  <si>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</si>
  <si>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</si>
  <si>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</si>
  <si>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</si>
  <si>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</si>
  <si>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</si>
  <si>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</si>
  <si>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</si>
  <si>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</si>
  <si>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</si>
  <si>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</si>
  <si>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</si>
  <si>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</si>
  <si>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</si>
  <si>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</si>
  <si>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</si>
  <si>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</si>
  <si>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</si>
  <si>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</si>
  <si>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</si>
  <si>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</si>
  <si>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</si>
  <si>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</si>
  <si>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</si>
  <si>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</si>
  <si>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</si>
  <si>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</si>
  <si>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</si>
  <si>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</si>
  <si>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</si>
  <si>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</si>
  <si>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</si>
  <si>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</si>
  <si>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</si>
  <si>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</si>
  <si>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</si>
  <si>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</si>
  <si>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</si>
  <si>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</si>
  <si>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</si>
  <si>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</si>
  <si>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</si>
  <si>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</si>
  <si>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</si>
  <si>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</si>
  <si>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</si>
  <si>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</si>
  <si>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</si>
  <si>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</si>
  <si>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</si>
  <si>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</si>
  <si>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</si>
  <si>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</si>
  <si>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</si>
  <si>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</si>
  <si>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</si>
  <si>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</si>
  <si>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</si>
  <si>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</si>
  <si>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</si>
  <si>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</si>
  <si>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</si>
  <si>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</si>
  <si>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</si>
  <si>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</si>
  <si>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</si>
  <si>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</si>
  <si>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</si>
  <si>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</si>
  <si>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</si>
  <si>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</si>
  <si>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</si>
  <si>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</si>
  <si>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</si>
  <si>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</si>
  <si>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</si>
  <si>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</si>
  <si>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</si>
  <si>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</si>
  <si>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</si>
  <si>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</si>
  <si>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</si>
  <si>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</si>
  <si>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</si>
  <si>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</si>
  <si>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</si>
  <si>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</si>
  <si>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</si>
  <si>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</si>
  <si>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</si>
  <si>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</si>
  <si>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</si>
  <si>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</si>
  <si>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</si>
  <si>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</si>
  <si>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</si>
  <si>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</si>
  <si>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</si>
  <si>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</si>
  <si>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</si>
  <si>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</si>
  <si>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</si>
  <si>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</si>
  <si>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</si>
  <si>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</si>
  <si>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</si>
  <si>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</si>
  <si>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</si>
  <si>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</si>
  <si>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</si>
  <si>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</si>
  <si>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</si>
  <si>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</si>
  <si>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</si>
  <si>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</si>
  <si>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</si>
  <si>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</si>
  <si>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</si>
  <si>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</si>
  <si>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</si>
  <si>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</si>
  <si>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</si>
  <si>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</si>
  <si>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</si>
  <si>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</si>
  <si>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</si>
  <si>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</si>
  <si>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</si>
  <si>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</si>
  <si>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</si>
  <si>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</si>
  <si>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</si>
  <si>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</si>
  <si>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</si>
  <si>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</si>
  <si>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</si>
  <si>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</si>
  <si>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</si>
  <si>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</si>
  <si>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</si>
  <si>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</si>
  <si>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</si>
  <si>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</si>
  <si>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</si>
  <si>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</si>
  <si>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</si>
  <si>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</si>
  <si>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</si>
  <si>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</si>
  <si>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</si>
  <si>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</si>
  <si>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</si>
  <si>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</si>
  <si>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</si>
  <si>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</si>
  <si>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</si>
  <si>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</si>
  <si>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</si>
  <si>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</si>
  <si>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</si>
  <si>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</si>
  <si>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</si>
  <si>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</si>
  <si>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</si>
  <si>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</si>
  <si>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</si>
  <si>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</si>
  <si>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</si>
  <si>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</si>
  <si>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</si>
  <si>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</si>
  <si>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</si>
  <si>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</si>
  <si>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</si>
  <si>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</si>
  <si>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</si>
  <si>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</si>
  <si>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</si>
  <si>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</si>
  <si>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</si>
  <si>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</si>
  <si>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</si>
  <si>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</si>
  <si>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</si>
  <si>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</si>
  <si>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</si>
  <si>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</si>
  <si>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</si>
  <si>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</si>
  <si>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</si>
  <si>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</si>
  <si>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</si>
  <si>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</si>
  <si>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</si>
  <si>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</si>
  <si>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</si>
  <si>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</si>
  <si>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</si>
  <si>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</si>
  <si>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</si>
  <si>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</si>
  <si>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</si>
  <si>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</si>
  <si>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</si>
  <si>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</si>
  <si>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</si>
  <si>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</si>
  <si>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</si>
  <si>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</si>
  <si>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</si>
  <si>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</si>
  <si>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</si>
  <si>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</si>
  <si>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</si>
  <si>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</si>
  <si>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</si>
  <si>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</si>
  <si>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</si>
  <si>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</si>
  <si>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</si>
  <si>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</si>
  <si>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</si>
  <si>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</si>
  <si>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</si>
  <si>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</si>
  <si>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</si>
  <si>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</si>
  <si>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</si>
  <si>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</si>
  <si>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</si>
  <si>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</si>
  <si>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</si>
  <si>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</si>
  <si>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</si>
  <si>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</si>
  <si>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</si>
  <si>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</si>
  <si>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</si>
  <si>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</si>
  <si>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</si>
  <si>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</si>
  <si>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</si>
  <si>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</si>
  <si>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</si>
  <si>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</si>
  <si>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</si>
  <si>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</si>
  <si>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</si>
  <si>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</si>
  <si>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</si>
  <si>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</si>
  <si>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</si>
  <si>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</si>
  <si>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</si>
  <si>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</si>
  <si>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</si>
  <si>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</si>
  <si>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</si>
  <si>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</si>
  <si>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</si>
  <si>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</si>
  <si>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</si>
  <si>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</si>
  <si>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</si>
  <si>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</si>
  <si>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</si>
  <si>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</si>
  <si>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</si>
  <si>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</si>
  <si>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</si>
  <si>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</si>
  <si>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</si>
  <si>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</si>
  <si>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</si>
  <si>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</si>
  <si>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</si>
  <si>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</si>
  <si>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</si>
  <si>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</si>
  <si>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</si>
  <si>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</si>
  <si>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</si>
  <si>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</si>
  <si>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</si>
  <si>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</si>
  <si>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</si>
  <si>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</si>
  <si>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</si>
  <si>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</si>
  <si>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</si>
  <si>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</si>
  <si>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</si>
  <si>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</si>
  <si>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</si>
  <si>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</si>
  <si>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</si>
  <si>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</si>
  <si>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</si>
  <si>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</si>
  <si>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</si>
  <si>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</si>
  <si>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</si>
  <si>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</si>
  <si>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</si>
  <si>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</si>
  <si>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</si>
  <si>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</si>
  <si>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</si>
  <si>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</si>
  <si>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</si>
  <si>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</si>
  <si>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</si>
  <si>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</si>
  <si>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</si>
  <si>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</si>
  <si>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</si>
  <si>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</si>
  <si>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</si>
  <si>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</si>
  <si>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</si>
  <si>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</si>
  <si>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</si>
  <si>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</si>
  <si>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</si>
  <si>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</si>
  <si>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</si>
  <si>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</si>
  <si>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</si>
  <si>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</si>
  <si>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</si>
  <si>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</si>
  <si>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</si>
  <si>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</si>
  <si>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</si>
  <si>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</si>
  <si>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</si>
  <si>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</si>
  <si>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</si>
  <si>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</si>
  <si>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</si>
  <si>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</si>
  <si>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</si>
  <si>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</si>
  <si>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</si>
  <si>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</si>
  <si>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</si>
  <si>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</si>
  <si>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</si>
  <si>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</si>
  <si>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</si>
  <si>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</si>
  <si>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</si>
  <si>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</si>
  <si>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</si>
  <si>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</si>
  <si>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</si>
  <si>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</si>
  <si>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</si>
  <si>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</si>
  <si>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</si>
  <si>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</si>
  <si>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</si>
  <si>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</si>
  <si>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</si>
  <si>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</si>
  <si>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</si>
  <si>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</si>
  <si>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</si>
  <si>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</si>
  <si>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</si>
  <si>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</si>
  <si>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</si>
  <si>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</si>
  <si>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</si>
  <si>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</si>
  <si>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</si>
  <si>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</si>
  <si>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</si>
  <si>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</si>
  <si>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</si>
  <si>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</si>
  <si>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</si>
  <si>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</si>
  <si>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</si>
  <si>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</si>
  <si>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</si>
  <si>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</si>
  <si>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</si>
  <si>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</si>
  <si>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</si>
  <si>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</si>
  <si>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</si>
  <si>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</si>
  <si>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</si>
  <si>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</si>
  <si>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</si>
  <si>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</si>
  <si>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</si>
  <si>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</si>
  <si>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</si>
  <si>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</si>
  <si>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</si>
  <si>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</si>
  <si>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</si>
  <si>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</si>
  <si>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</si>
  <si>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</si>
  <si>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</si>
  <si>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</si>
  <si>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</si>
  <si>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</si>
  <si>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</si>
  <si>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</si>
  <si>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</si>
  <si>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</si>
  <si>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</si>
  <si>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</si>
  <si>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</si>
  <si>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</si>
  <si>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</si>
  <si>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</si>
  <si>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</si>
  <si>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</si>
  <si>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</si>
  <si>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</si>
  <si>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</si>
  <si>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</si>
  <si>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</si>
  <si>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</si>
  <si>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</si>
  <si>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</si>
  <si>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</si>
  <si>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</si>
  <si>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</si>
  <si>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</si>
  <si>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</si>
  <si>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</si>
  <si>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</si>
  <si>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</si>
  <si>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</si>
  <si>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</si>
  <si>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</si>
  <si>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</si>
  <si>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</si>
  <si>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</si>
  <si>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</si>
  <si>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</si>
  <si>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</si>
  <si>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</si>
  <si>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</si>
  <si>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</si>
  <si>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</si>
  <si>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</si>
  <si>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</si>
  <si>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</si>
  <si>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</si>
  <si>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</si>
  <si>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</si>
  <si>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</si>
  <si>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</si>
  <si>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</si>
  <si>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</si>
  <si>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</si>
  <si>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</si>
  <si>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</si>
  <si>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</si>
  <si>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</si>
  <si>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</si>
  <si>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</si>
  <si>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</si>
  <si>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</si>
  <si>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</si>
  <si>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</si>
  <si>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</si>
  <si>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</si>
  <si>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</si>
  <si>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</si>
  <si>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</si>
  <si>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</si>
  <si>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</si>
  <si>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</si>
  <si>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</si>
  <si>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</si>
  <si>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</si>
  <si>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</si>
  <si>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</si>
  <si>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</si>
  <si>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</si>
  <si>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</si>
  <si>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</si>
  <si>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</si>
  <si>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</si>
  <si>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</si>
  <si>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</si>
  <si>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</si>
  <si>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</si>
  <si>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</si>
  <si>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</si>
  <si>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</si>
  <si>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</si>
  <si>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</si>
  <si>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</si>
  <si>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</si>
  <si>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</si>
  <si>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</si>
  <si>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</si>
  <si>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</si>
  <si>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</si>
  <si>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</si>
  <si>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</si>
  <si>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</si>
  <si>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</si>
  <si>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</si>
  <si>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</si>
  <si>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</si>
  <si>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</si>
  <si>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</si>
  <si>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</si>
  <si>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</si>
  <si>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</si>
  <si>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</si>
  <si>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</si>
  <si>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</si>
  <si>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</si>
  <si>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</si>
  <si>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</si>
  <si>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</si>
  <si>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</si>
  <si>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</si>
  <si>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</si>
  <si>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</si>
  <si>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</si>
  <si>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</si>
  <si>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</si>
  <si>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</si>
  <si>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</si>
  <si>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</si>
  <si>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</si>
  <si>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</si>
  <si>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</si>
  <si>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</si>
  <si>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</si>
  <si>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</si>
  <si>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</si>
  <si>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</si>
  <si>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</si>
  <si>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</si>
  <si>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</si>
  <si>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</si>
  <si>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</si>
  <si>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</si>
  <si>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</si>
  <si>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</si>
  <si>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</si>
  <si>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</si>
  <si>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</si>
  <si>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</si>
  <si>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</si>
  <si>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</si>
  <si>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</si>
  <si>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</si>
  <si>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</si>
  <si>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</si>
  <si>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</si>
  <si>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</si>
  <si>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</si>
  <si>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</si>
  <si>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</si>
  <si>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</si>
  <si>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</si>
  <si>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</si>
  <si>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</si>
  <si>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</si>
  <si>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</si>
  <si>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</si>
  <si>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</si>
  <si>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</si>
  <si>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</si>
  <si>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</si>
  <si>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</si>
  <si>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</si>
  <si>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</si>
  <si>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</si>
  <si>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</si>
  <si>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</si>
  <si>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</si>
  <si>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</si>
  <si>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</si>
  <si>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</si>
  <si>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</si>
  <si>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</si>
  <si>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</si>
  <si>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</si>
  <si>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</si>
  <si>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</si>
  <si>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</si>
  <si>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</si>
  <si>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</si>
  <si>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</si>
  <si>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</si>
  <si>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</si>
  <si>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</si>
  <si>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</si>
  <si>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</si>
  <si>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</si>
  <si>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</si>
  <si>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</si>
  <si>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</si>
  <si>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</si>
  <si>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</si>
  <si>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</si>
  <si>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</si>
  <si>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</si>
  <si>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</si>
  <si>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</si>
  <si>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</si>
  <si>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</si>
  <si>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</si>
  <si>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</si>
  <si>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</si>
  <si>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</si>
  <si>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</si>
  <si>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</si>
  <si>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</si>
  <si>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</si>
  <si>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</si>
  <si>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</si>
  <si>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</si>
  <si>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</si>
  <si>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</si>
  <si>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</si>
  <si>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</si>
  <si>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</si>
  <si>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</si>
  <si>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</si>
  <si>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</si>
  <si>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</si>
  <si>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</si>
  <si>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</si>
  <si>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</si>
  <si>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</si>
  <si>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</si>
  <si>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</si>
  <si>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</si>
  <si>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</si>
  <si>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</si>
  <si>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</si>
  <si>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</si>
  <si>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</si>
  <si>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</si>
  <si>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</si>
  <si>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</si>
  <si>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</si>
  <si>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</si>
  <si>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</si>
  <si>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</si>
  <si>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</si>
  <si>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</si>
  <si>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</si>
  <si>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</si>
  <si>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</si>
  <si>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</si>
  <si>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</si>
  <si>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</si>
  <si>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</si>
  <si>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</si>
  <si>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</si>
  <si>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</si>
  <si>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</si>
  <si>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</si>
  <si>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</si>
  <si>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</si>
  <si>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</si>
  <si>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</si>
  <si>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</si>
  <si>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</si>
  <si>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</si>
  <si>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</si>
  <si>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</si>
  <si>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</si>
  <si>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</si>
  <si>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</si>
  <si>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</si>
  <si>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</si>
  <si>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</si>
  <si>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</si>
  <si>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</si>
  <si>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</si>
  <si>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</si>
  <si>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</si>
  <si>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</si>
  <si>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</si>
  <si>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</si>
  <si>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</si>
  <si>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</si>
  <si>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</si>
  <si>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</si>
  <si>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</si>
  <si>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</si>
  <si>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</si>
  <si>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</si>
  <si>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</si>
  <si>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</si>
  <si>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</si>
  <si>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</si>
  <si>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</si>
  <si>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</si>
  <si>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</si>
  <si>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</si>
  <si>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</si>
  <si>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</si>
  <si>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</si>
  <si>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</si>
  <si>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</si>
  <si>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</si>
  <si>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</si>
  <si>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</si>
  <si>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</si>
  <si>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</si>
  <si>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</si>
  <si>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</si>
  <si>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</si>
  <si>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</si>
  <si>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</si>
  <si>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</si>
  <si>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</si>
  <si>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</si>
  <si>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</si>
  <si>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</si>
  <si>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</si>
  <si>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</si>
  <si>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</si>
  <si>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</si>
  <si>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</si>
  <si>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</si>
  <si>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</si>
  <si>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</si>
  <si>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</si>
  <si>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</si>
  <si>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</si>
  <si>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</si>
  <si>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</si>
  <si>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</si>
  <si>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</si>
  <si>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</si>
  <si>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</si>
  <si>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</si>
  <si>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</si>
  <si>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</si>
  <si>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</si>
  <si>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</si>
  <si>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</si>
  <si>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</si>
  <si>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</si>
  <si>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</si>
  <si>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</si>
  <si>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</si>
  <si>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</si>
  <si>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</si>
  <si>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</si>
  <si>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</si>
  <si>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</si>
  <si>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</si>
  <si>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</si>
  <si>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</si>
  <si>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</si>
  <si>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</si>
  <si>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</si>
  <si>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</si>
  <si>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</si>
  <si>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</si>
  <si>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</si>
  <si>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</si>
  <si>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</si>
  <si>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</si>
  <si>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</si>
  <si>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</si>
  <si>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</si>
  <si>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</si>
  <si>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</si>
  <si>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</si>
  <si>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</si>
  <si>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</si>
  <si>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</si>
  <si>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</si>
  <si>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</si>
  <si>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</si>
  <si>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</si>
  <si>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</si>
  <si>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</si>
  <si>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</si>
  <si>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</si>
  <si>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</si>
  <si>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</si>
  <si>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</si>
  <si>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</si>
  <si>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</si>
  <si>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</si>
  <si>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</si>
  <si>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</si>
  <si>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</si>
  <si>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</si>
  <si>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</si>
  <si>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</si>
  <si>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</si>
  <si>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</si>
  <si>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</si>
  <si>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</si>
  <si>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</si>
  <si>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</si>
  <si>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</si>
  <si>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</si>
  <si>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</si>
  <si>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</si>
  <si>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</si>
  <si>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</si>
  <si>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</si>
  <si>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</si>
  <si>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</si>
  <si>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</si>
  <si>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</si>
  <si>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</si>
  <si>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</si>
  <si>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</si>
  <si>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</si>
  <si>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</si>
  <si>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</si>
  <si>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</si>
  <si>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</si>
  <si>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</si>
  <si>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</si>
  <si>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</si>
  <si>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</si>
  <si>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</si>
  <si>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</si>
  <si>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</si>
  <si>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</si>
  <si>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</si>
  <si>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</si>
  <si>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</si>
  <si>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</si>
  <si>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</si>
  <si>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</si>
  <si>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</si>
  <si>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</si>
  <si>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</si>
  <si>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</si>
  <si>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</si>
  <si>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</si>
  <si>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</si>
  <si>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</si>
  <si>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</si>
  <si>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</si>
  <si>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</si>
  <si>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</si>
  <si>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</si>
  <si>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</si>
  <si>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</si>
  <si>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</si>
  <si>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</si>
  <si>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</si>
  <si>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</si>
  <si>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</si>
  <si>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</si>
  <si>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</si>
  <si>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</si>
  <si>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</si>
  <si>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</si>
  <si>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</si>
  <si>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</si>
  <si>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</si>
  <si>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</si>
  <si>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</si>
  <si>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</si>
  <si>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</si>
  <si>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</si>
  <si>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</si>
  <si>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</si>
  <si>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</si>
  <si>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</si>
  <si>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</si>
  <si>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</si>
  <si>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</si>
  <si>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</si>
  <si>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</si>
  <si>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</si>
  <si>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</si>
  <si>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</si>
  <si>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</si>
  <si>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</si>
  <si>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</si>
  <si>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</si>
  <si>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</si>
  <si>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</si>
  <si>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</si>
  <si>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</si>
  <si>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</si>
  <si>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</si>
  <si>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</si>
  <si>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</si>
  <si>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</si>
  <si>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</si>
  <si>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</si>
  <si>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</si>
  <si>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</si>
  <si>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</si>
  <si>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</si>
  <si>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</si>
  <si>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</si>
  <si>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</si>
  <si>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</si>
  <si>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</si>
  <si>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</si>
  <si>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</si>
  <si>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</si>
  <si>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</si>
  <si>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</si>
  <si>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</si>
  <si>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</si>
  <si>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</si>
  <si>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</si>
  <si>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</si>
  <si>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</si>
  <si>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</si>
  <si>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</si>
  <si>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</si>
  <si>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</si>
  <si>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</si>
  <si>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</si>
  <si>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</si>
  <si>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</si>
  <si>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</si>
  <si>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</si>
  <si>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</si>
  <si>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</si>
  <si>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</si>
  <si>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</si>
  <si>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</si>
  <si>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</si>
  <si>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</si>
  <si>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</si>
  <si>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</si>
  <si>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</si>
  <si>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</si>
  <si>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</si>
  <si>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</si>
  <si>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</si>
  <si>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</si>
  <si>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</si>
  <si>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</si>
  <si>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</si>
  <si>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</si>
  <si>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</si>
  <si>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</si>
  <si>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</si>
  <si>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</si>
  <si>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</si>
  <si>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</si>
  <si>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</si>
  <si>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</si>
  <si>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</si>
  <si>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</si>
  <si>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</si>
  <si>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</si>
  <si>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</si>
  <si>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</si>
  <si>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</si>
  <si>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</si>
  <si>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</si>
  <si>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</si>
  <si>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</si>
  <si>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</si>
  <si>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</si>
  <si>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</si>
  <si>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</si>
  <si>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</si>
  <si>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</si>
  <si>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</si>
  <si>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</si>
  <si>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</si>
  <si>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</si>
  <si>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</si>
  <si>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</si>
  <si>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</si>
  <si>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</si>
  <si>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</si>
  <si>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</si>
  <si>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</si>
  <si>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</si>
  <si>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</si>
  <si>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</si>
  <si>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</si>
  <si>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</si>
  <si>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</si>
  <si>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</si>
  <si>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</si>
  <si>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</si>
  <si>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</si>
  <si>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</si>
  <si>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</si>
  <si>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</si>
  <si>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</si>
  <si>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</si>
  <si>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</si>
  <si>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</si>
  <si>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</si>
  <si>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</si>
  <si>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</si>
  <si>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</si>
  <si>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</si>
  <si>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</si>
  <si>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</si>
  <si>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</si>
  <si>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</si>
  <si>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</si>
  <si>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</si>
  <si>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</si>
  <si>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</si>
  <si>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</si>
  <si>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</si>
  <si>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</si>
  <si>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</si>
  <si>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</si>
  <si>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</si>
  <si>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</si>
  <si>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</si>
  <si>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</si>
  <si>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</si>
  <si>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</si>
  <si>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</si>
  <si>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</si>
  <si>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</si>
  <si>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</si>
  <si>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</si>
  <si>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</si>
  <si>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</si>
  <si>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</si>
  <si>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</si>
  <si>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</si>
  <si>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</si>
  <si>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</si>
  <si>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</si>
  <si>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</si>
  <si>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</si>
  <si>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</si>
  <si>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</si>
  <si>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</si>
  <si>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</si>
  <si>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</si>
  <si>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</si>
  <si>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</si>
  <si>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</si>
  <si>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</si>
  <si>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</si>
  <si>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</si>
  <si>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</si>
  <si>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</si>
  <si>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</si>
  <si>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</si>
  <si>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</si>
  <si>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</si>
  <si>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</si>
  <si>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</si>
  <si>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</si>
  <si>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</si>
  <si>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</si>
  <si>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</si>
  <si>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</si>
  <si>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</si>
  <si>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</si>
  <si>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</si>
  <si>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</si>
  <si>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</si>
  <si>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</si>
  <si>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</si>
  <si>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</si>
  <si>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</si>
  <si>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</si>
  <si>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</si>
  <si>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</si>
  <si>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</si>
  <si>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</si>
  <si>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</si>
  <si>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</si>
  <si>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</si>
  <si>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</si>
  <si>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</si>
  <si>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</si>
  <si>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</si>
  <si>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</si>
  <si>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</si>
  <si>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</si>
  <si>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</si>
  <si>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</si>
  <si>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</si>
  <si>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</si>
  <si>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</si>
  <si>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</si>
  <si>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</si>
  <si>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</si>
  <si>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</si>
  <si>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</si>
  <si>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</si>
  <si>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</si>
  <si>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</si>
  <si>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</si>
  <si>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</si>
  <si>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</si>
  <si>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</si>
  <si>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</si>
  <si>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</si>
  <si>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</si>
  <si>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</si>
  <si>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</si>
  <si>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</si>
  <si>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</si>
  <si>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</si>
  <si>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</si>
  <si>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</si>
  <si>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</si>
  <si>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</si>
  <si>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</si>
  <si>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</si>
  <si>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</si>
  <si>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</si>
  <si>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</si>
  <si>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</si>
  <si>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</si>
  <si>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</si>
  <si>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</si>
  <si>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</si>
  <si>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</si>
  <si>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</si>
  <si>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</si>
  <si>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</si>
  <si>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</si>
  <si>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</si>
  <si>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</si>
  <si>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</si>
  <si>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</si>
  <si>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</si>
  <si>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</si>
  <si>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</si>
  <si>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</si>
  <si>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</si>
  <si>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</si>
  <si>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</si>
  <si>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</si>
  <si>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</si>
  <si>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</si>
  <si>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</si>
  <si>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</si>
  <si>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</si>
  <si>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</si>
  <si>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</si>
  <si>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</si>
  <si>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</si>
  <si>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</si>
  <si>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</si>
  <si>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</si>
  <si>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</si>
  <si>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</si>
  <si>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</si>
  <si>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</si>
  <si>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</si>
  <si>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</si>
  <si>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</si>
  <si>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</si>
  <si>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</si>
  <si>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</si>
  <si>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</si>
  <si>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</si>
  <si>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</si>
  <si>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</si>
  <si>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</si>
  <si>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</si>
  <si>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</si>
  <si>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</si>
  <si>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</si>
  <si>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</si>
  <si>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</si>
  <si>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</si>
  <si>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</si>
  <si>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</si>
  <si>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</si>
  <si>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</si>
  <si>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</si>
  <si>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</si>
  <si>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</si>
  <si>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</si>
  <si>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</si>
  <si>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</si>
  <si>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</si>
  <si>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</si>
  <si>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</si>
  <si>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</si>
  <si>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</si>
  <si>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</si>
  <si>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</si>
  <si>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</si>
  <si>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</si>
  <si>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</si>
  <si>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</si>
  <si>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</si>
  <si>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</si>
  <si>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</si>
  <si>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</si>
  <si>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</si>
  <si>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</si>
  <si>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</si>
  <si>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</si>
  <si>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</si>
  <si>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</si>
  <si>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</si>
  <si>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</si>
  <si>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</si>
  <si>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</si>
  <si>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</si>
  <si>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</si>
  <si>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</si>
  <si>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</si>
  <si>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</si>
  <si>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</si>
  <si>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</si>
  <si>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</si>
  <si>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</si>
  <si>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</si>
  <si>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</si>
  <si>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</si>
  <si>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</si>
  <si>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</si>
  <si>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</si>
  <si>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</si>
  <si>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</si>
  <si>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</si>
  <si>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</si>
  <si>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</si>
  <si>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</si>
  <si>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</si>
  <si>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</si>
  <si>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</si>
  <si>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</si>
  <si>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</si>
  <si>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</si>
  <si>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</si>
  <si>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</si>
  <si>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</si>
  <si>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</si>
  <si>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</si>
  <si>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</si>
  <si>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</si>
  <si>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</si>
  <si>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</si>
  <si>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</si>
  <si>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</si>
  <si>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</si>
  <si>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</si>
  <si>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</si>
  <si>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</si>
  <si>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</si>
  <si>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</si>
  <si>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</si>
  <si>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</si>
  <si>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</si>
  <si>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</si>
  <si>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</si>
  <si>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</si>
  <si>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</si>
  <si>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</si>
  <si>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</si>
  <si>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</si>
  <si>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</si>
  <si>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</si>
  <si>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</si>
  <si>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</si>
  <si>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</si>
  <si>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</si>
  <si>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</si>
  <si>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</si>
  <si>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</si>
  <si>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</si>
  <si>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</si>
  <si>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</si>
  <si>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</si>
  <si>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</si>
  <si>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</si>
  <si>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</si>
  <si>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</si>
  <si>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</si>
  <si>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</si>
  <si>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</si>
  <si>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</si>
  <si>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</si>
  <si>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</si>
  <si>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</si>
  <si>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</si>
  <si>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</si>
  <si>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</si>
  <si>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</si>
  <si>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</si>
  <si>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</si>
  <si>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</si>
  <si>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</si>
  <si>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</si>
  <si>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</si>
  <si>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</si>
  <si>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</si>
  <si>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</si>
  <si>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</si>
  <si>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</si>
  <si>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</si>
  <si>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</si>
  <si>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</si>
  <si>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</si>
  <si>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</si>
  <si>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</si>
  <si>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</si>
  <si>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</si>
  <si>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</si>
  <si>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</si>
  <si>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</si>
  <si>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</si>
  <si>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</si>
  <si>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</si>
  <si>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</si>
  <si>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</si>
  <si>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</si>
  <si>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</si>
  <si>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</si>
  <si>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</si>
  <si>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</si>
  <si>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</si>
  <si>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</si>
  <si>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</si>
  <si>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</si>
  <si>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</si>
  <si>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</si>
  <si>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</si>
  <si>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</si>
  <si>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</si>
  <si>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</si>
  <si>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</si>
  <si>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</si>
  <si>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</si>
  <si>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</si>
  <si>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</si>
  <si>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</si>
  <si>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</si>
  <si>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</si>
  <si>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</si>
  <si>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</si>
  <si>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</si>
  <si>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</si>
  <si>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</si>
  <si>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</si>
  <si>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</si>
  <si>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</si>
  <si>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</si>
  <si>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</si>
  <si>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</si>
  <si>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</si>
  <si>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</si>
  <si>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</si>
  <si>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</si>
  <si>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</si>
  <si>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</si>
  <si>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</si>
  <si>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</si>
  <si>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</si>
  <si>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</si>
  <si>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</si>
  <si>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</si>
  <si>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</si>
  <si>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</si>
  <si>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</si>
  <si>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</si>
  <si>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</si>
  <si>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</si>
  <si>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</si>
  <si>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</si>
  <si>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</si>
  <si>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</si>
  <si>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</si>
  <si>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</si>
  <si>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</si>
  <si>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</si>
  <si>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</si>
  <si>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</si>
  <si>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</si>
  <si>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</si>
  <si>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</si>
  <si>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</si>
  <si>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</si>
  <si>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</si>
  <si>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</si>
  <si>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</si>
  <si>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</si>
  <si>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</si>
  <si>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</si>
  <si>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</si>
  <si>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</si>
  <si>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</si>
  <si>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</si>
  <si>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</si>
  <si>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</si>
  <si>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</si>
  <si>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</si>
  <si>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</si>
  <si>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</si>
  <si>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</si>
  <si>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</si>
  <si>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</si>
  <si>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</si>
  <si>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</si>
  <si>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</si>
  <si>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</si>
  <si>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</si>
  <si>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</si>
  <si>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</si>
  <si>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</si>
  <si>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</si>
  <si>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</si>
  <si>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</si>
  <si>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</si>
  <si>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</si>
  <si>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</si>
  <si>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</si>
  <si>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</si>
  <si>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</si>
  <si>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</si>
  <si>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</si>
  <si>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</si>
  <si>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</si>
  <si>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</si>
  <si>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</si>
  <si>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</si>
  <si>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</si>
  <si>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</si>
  <si>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</si>
  <si>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</si>
  <si>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</si>
  <si>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</si>
  <si>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</si>
  <si>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</si>
  <si>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</si>
  <si>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</si>
  <si>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</si>
  <si>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</si>
  <si>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</si>
  <si>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</si>
  <si>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</si>
  <si>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</si>
  <si>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</si>
  <si>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</si>
  <si>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</si>
  <si>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</si>
  <si>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</si>
  <si>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</si>
  <si>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</si>
  <si>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</si>
  <si>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</si>
  <si>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</si>
  <si>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</si>
  <si>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</si>
  <si>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</si>
  <si>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</si>
  <si>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</si>
  <si>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</si>
  <si>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</si>
  <si>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</si>
  <si>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</si>
  <si>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</si>
  <si>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</si>
  <si>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</si>
  <si>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</si>
  <si>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</si>
  <si>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</si>
  <si>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</si>
  <si>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</si>
  <si>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</si>
  <si>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</si>
  <si>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</si>
  <si>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</si>
  <si>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</si>
  <si>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</si>
  <si>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</si>
  <si>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</si>
  <si>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</si>
  <si>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</si>
  <si>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</si>
  <si>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</si>
  <si>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</si>
  <si>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</si>
  <si>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</si>
  <si>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</si>
  <si>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</si>
  <si>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</si>
  <si>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</si>
  <si>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</si>
  <si>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</si>
  <si>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</si>
  <si>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</si>
  <si>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</si>
  <si>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</si>
  <si>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</si>
  <si>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</si>
  <si>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</si>
  <si>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</si>
  <si>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</si>
  <si>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</si>
  <si>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</si>
  <si>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</si>
  <si>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</si>
  <si>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</si>
  <si>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</si>
  <si>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</si>
  <si>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</si>
  <si>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</si>
  <si>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</si>
  <si>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</si>
  <si>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</si>
  <si>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</si>
  <si>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</si>
  <si>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</si>
  <si>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</si>
  <si>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</si>
  <si>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</si>
  <si>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</si>
  <si>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</si>
  <si>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</si>
  <si>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</si>
  <si>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</si>
  <si>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</si>
  <si>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</si>
  <si>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</si>
  <si>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</si>
  <si>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</si>
  <si>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</si>
  <si>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</si>
  <si>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</si>
  <si>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</si>
  <si>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</si>
  <si>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</si>
  <si>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</si>
  <si>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</si>
  <si>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</si>
  <si>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</si>
  <si>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</si>
  <si>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</si>
  <si>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</si>
  <si>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</si>
  <si>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</si>
  <si>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</si>
  <si>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</si>
  <si>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</si>
  <si>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</si>
  <si>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</si>
  <si>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</si>
  <si>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</si>
  <si>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</si>
  <si>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</si>
  <si>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</si>
  <si>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</si>
  <si>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</si>
  <si>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</si>
  <si>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</si>
  <si>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</si>
  <si>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</si>
  <si>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</si>
  <si>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</si>
  <si>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</si>
  <si>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</si>
  <si>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</si>
  <si>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</si>
  <si>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</si>
  <si>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</si>
  <si>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</si>
  <si>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</si>
  <si>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</si>
  <si>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</si>
  <si>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</si>
  <si>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</si>
  <si>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</si>
  <si>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</si>
  <si>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</si>
  <si>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</si>
  <si>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</si>
  <si>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</si>
  <si>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</si>
  <si>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</si>
  <si>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</si>
  <si>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</si>
  <si>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</si>
  <si>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</si>
  <si>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</si>
  <si>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</si>
  <si>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</si>
  <si>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</si>
  <si>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</si>
  <si>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</si>
  <si>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</si>
  <si>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</si>
  <si>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</si>
  <si>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</si>
  <si>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</si>
  <si>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</si>
  <si>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</si>
  <si>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</si>
  <si>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</si>
  <si>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</si>
  <si>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</si>
  <si>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</si>
  <si>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</si>
  <si>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</si>
  <si>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</si>
  <si>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</si>
  <si>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</si>
  <si>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</si>
  <si>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</si>
  <si>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</si>
  <si>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</si>
  <si>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</si>
  <si>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</si>
  <si>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</si>
  <si>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</si>
  <si>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</si>
  <si>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</si>
  <si>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</si>
  <si>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</si>
  <si>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</si>
  <si>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</si>
  <si>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</si>
  <si>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</si>
  <si>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</si>
  <si>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</si>
  <si>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</si>
  <si>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</si>
  <si>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</si>
  <si>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</si>
  <si>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</si>
  <si>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</si>
  <si>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</si>
  <si>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</si>
  <si>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</si>
  <si>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</si>
  <si>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</si>
  <si>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</si>
  <si>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</si>
  <si>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</si>
  <si>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</si>
  <si>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</si>
  <si>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</si>
  <si>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</si>
  <si>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</si>
  <si>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</si>
  <si>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</si>
  <si>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</si>
  <si>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</si>
  <si>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</si>
  <si>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</si>
  <si>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</si>
  <si>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</si>
  <si>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</si>
  <si>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</si>
  <si>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</si>
  <si>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</si>
  <si>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</si>
  <si>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</si>
  <si>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</si>
  <si>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</si>
  <si>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</si>
  <si>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</si>
  <si>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</si>
  <si>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</si>
  <si>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</si>
  <si>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</si>
  <si>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</si>
  <si>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</si>
  <si>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</si>
  <si>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</si>
  <si>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</si>
  <si>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</si>
  <si>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</si>
  <si>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</si>
  <si>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</si>
  <si>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</si>
  <si>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</si>
  <si>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</si>
  <si>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</si>
  <si>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</si>
  <si>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</si>
  <si>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</si>
  <si>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</si>
  <si>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</si>
  <si>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</si>
  <si>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</si>
  <si>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</si>
  <si>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</si>
  <si>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</si>
  <si>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</si>
  <si>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</si>
  <si>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</si>
  <si>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</si>
  <si>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</si>
  <si>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</si>
  <si>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</si>
  <si>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</si>
  <si>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</si>
  <si>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</si>
  <si>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</si>
  <si>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</si>
  <si>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</si>
  <si>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</si>
  <si>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</si>
  <si>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</si>
  <si>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</si>
  <si>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</si>
  <si>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</si>
  <si>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</si>
  <si>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</si>
  <si>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</si>
  <si>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</si>
  <si>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</si>
  <si>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</si>
  <si>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</si>
  <si>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</si>
  <si>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</si>
  <si>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</si>
  <si>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</si>
  <si>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</si>
  <si>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</si>
  <si>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</si>
  <si>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</si>
  <si>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</si>
  <si>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</si>
  <si>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</si>
  <si>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</si>
  <si>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</si>
  <si>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</si>
  <si>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</si>
  <si>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</si>
  <si>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</si>
  <si>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</si>
  <si>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</si>
  <si>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</si>
  <si>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</si>
  <si>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</si>
  <si>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</si>
  <si>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</si>
  <si>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</si>
  <si>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</si>
  <si>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</si>
  <si>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</si>
  <si>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</si>
  <si>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</si>
  <si>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</si>
  <si>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</si>
  <si>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</si>
  <si>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</si>
  <si>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</si>
  <si>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</si>
  <si>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</si>
  <si>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</si>
  <si>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</si>
  <si>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</si>
  <si>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</si>
  <si>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</si>
  <si>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</si>
  <si>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</si>
  <si>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</si>
  <si>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</si>
  <si>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</si>
  <si>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</si>
  <si>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</si>
  <si>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</si>
  <si>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</si>
  <si>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</si>
  <si>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</si>
  <si>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</si>
  <si>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</si>
  <si>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</si>
  <si>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</si>
  <si>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</si>
  <si>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</si>
  <si>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</si>
  <si>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</si>
  <si>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</si>
  <si>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</si>
  <si>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</si>
  <si>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</si>
  <si>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</si>
  <si>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</si>
  <si>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</si>
  <si>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</si>
  <si>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</si>
  <si>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</si>
  <si>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</si>
  <si>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</si>
  <si>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</si>
  <si>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</si>
  <si>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</si>
  <si>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</si>
  <si>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</si>
  <si>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</si>
  <si>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</si>
  <si>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</si>
  <si>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</si>
  <si>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</si>
  <si>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</si>
  <si>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</si>
  <si>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</si>
  <si>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</si>
  <si>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</si>
  <si>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</si>
  <si>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</si>
  <si>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</si>
  <si>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</si>
  <si>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</si>
  <si>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</si>
  <si>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</si>
  <si>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</si>
  <si>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</si>
  <si>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</si>
  <si>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</si>
  <si>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</si>
  <si>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</si>
  <si>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</si>
  <si>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</si>
  <si>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</si>
  <si>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</si>
  <si>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</si>
  <si>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</si>
  <si>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</si>
  <si>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</si>
  <si>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</si>
  <si>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</si>
  <si>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</si>
  <si>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</si>
  <si>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</si>
  <si>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</si>
  <si>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</si>
  <si>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</si>
  <si>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</si>
  <si>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</si>
  <si>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</si>
  <si>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</si>
  <si>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</si>
  <si>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</si>
  <si>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</si>
  <si>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</si>
  <si>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</si>
  <si>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</si>
  <si>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</si>
  <si>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</si>
  <si>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</si>
  <si>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</si>
  <si>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</si>
  <si>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</si>
  <si>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</si>
  <si>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</si>
  <si>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</si>
  <si>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</si>
  <si>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</si>
  <si>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</si>
  <si>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</si>
  <si>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</si>
  <si>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</si>
  <si>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</si>
  <si>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</si>
  <si>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</si>
  <si>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</si>
  <si>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</si>
  <si>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</si>
  <si>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</si>
  <si>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</si>
  <si>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</si>
  <si>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</si>
  <si>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</si>
  <si>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</si>
  <si>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</si>
  <si>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</si>
  <si>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</si>
  <si>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</si>
  <si>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</si>
  <si>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</si>
  <si>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</si>
  <si>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</si>
  <si>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</si>
  <si>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</si>
  <si>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</si>
  <si>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</si>
  <si>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</si>
  <si>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</si>
  <si>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</si>
  <si>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</si>
  <si>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</si>
  <si>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</si>
  <si>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</si>
  <si>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</si>
  <si>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</si>
  <si>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</si>
  <si>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</si>
  <si>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</si>
  <si>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</si>
  <si>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</si>
  <si>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</si>
  <si>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</si>
  <si>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</si>
  <si>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</si>
  <si>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</si>
  <si>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</si>
  <si>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</si>
  <si>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</si>
  <si>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</si>
  <si>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</si>
  <si>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</si>
  <si>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</si>
  <si>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</si>
  <si>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</si>
  <si>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</si>
  <si>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</si>
  <si>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</si>
  <si>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</si>
  <si>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</si>
  <si>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</si>
  <si>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</si>
  <si>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</si>
  <si>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</si>
  <si>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</si>
  <si>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</si>
  <si>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</si>
  <si>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</si>
  <si>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</si>
  <si>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</si>
  <si>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</si>
  <si>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</si>
  <si>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</si>
  <si>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</si>
  <si>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</si>
  <si>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</si>
  <si>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</si>
  <si>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</si>
  <si>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</si>
  <si>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</si>
  <si>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</si>
  <si>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</si>
  <si>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</si>
  <si>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</si>
  <si>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</si>
  <si>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</si>
  <si>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</si>
  <si>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</si>
  <si>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</si>
  <si>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</si>
  <si>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</si>
  <si>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</si>
  <si>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</si>
  <si>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</si>
  <si>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</si>
  <si>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</si>
  <si>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</si>
  <si>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</si>
  <si>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</si>
  <si>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</si>
  <si>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</si>
  <si>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</si>
  <si>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</si>
  <si>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</si>
  <si>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</si>
  <si>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</si>
  <si>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</si>
  <si>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</si>
  <si>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</si>
  <si>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</si>
  <si>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</si>
  <si>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</si>
  <si>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</si>
  <si>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</si>
  <si>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</si>
  <si>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</si>
  <si>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</si>
  <si>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</si>
  <si>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</si>
  <si>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</si>
  <si>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</si>
  <si>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</si>
  <si>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</si>
  <si>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</si>
  <si>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</si>
  <si>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</si>
  <si>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</si>
  <si>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</si>
  <si>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</si>
  <si>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</si>
  <si>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</si>
  <si>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</si>
  <si>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</si>
  <si>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</si>
  <si>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</si>
  <si>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</si>
  <si>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</si>
  <si>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</si>
  <si>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</si>
  <si>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</si>
  <si>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</si>
  <si>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</si>
  <si>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</si>
  <si>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</si>
  <si>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</si>
  <si>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</si>
  <si>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</si>
  <si>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</si>
  <si>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</si>
  <si>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</si>
  <si>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</si>
  <si>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</si>
  <si>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</si>
  <si>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</si>
  <si>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</si>
  <si>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</si>
  <si>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</si>
  <si>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</si>
  <si>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</si>
  <si>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</si>
  <si>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</si>
  <si>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</si>
  <si>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</si>
  <si>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</si>
  <si>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</si>
  <si>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</si>
  <si>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</si>
  <si>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</si>
  <si>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</si>
  <si>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</si>
  <si>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</si>
  <si>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</si>
  <si>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</si>
  <si>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</si>
  <si>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</si>
  <si>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</si>
  <si>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</si>
  <si>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</si>
  <si>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</si>
  <si>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</si>
  <si>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</si>
  <si>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</si>
  <si>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</si>
  <si>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</si>
  <si>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</si>
  <si>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</si>
  <si>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</si>
  <si>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</si>
  <si>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</si>
  <si>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</si>
  <si>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</si>
  <si>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</si>
  <si>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</si>
  <si>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</si>
  <si>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</si>
  <si>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</si>
  <si>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</si>
  <si>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</si>
  <si>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</si>
  <si>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</si>
  <si>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</si>
  <si>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</si>
  <si>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</si>
  <si>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</si>
  <si>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</si>
  <si>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</si>
  <si>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</si>
  <si>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</si>
  <si>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</si>
  <si>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</si>
  <si>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</si>
  <si>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</si>
  <si>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</si>
  <si>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</si>
  <si>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</si>
  <si>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</si>
  <si>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</si>
  <si>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</si>
  <si>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</si>
  <si>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</si>
  <si>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</si>
  <si>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</si>
  <si>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</si>
  <si>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</si>
  <si>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</si>
  <si>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</si>
  <si>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</si>
  <si>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</si>
  <si>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</si>
  <si>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</si>
  <si>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</si>
  <si>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</si>
  <si>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</si>
  <si>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</si>
  <si>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</si>
  <si>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</si>
  <si>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</si>
  <si>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</si>
  <si>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</si>
  <si>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</si>
  <si>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</si>
  <si>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</si>
  <si>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</si>
  <si>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</si>
  <si>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</si>
  <si>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</si>
  <si>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</si>
  <si>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</si>
  <si>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</si>
  <si>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</si>
  <si>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</si>
  <si>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</si>
  <si>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</si>
  <si>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</si>
  <si>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</si>
  <si>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</si>
  <si>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</si>
  <si>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</si>
  <si>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</si>
  <si>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</si>
  <si>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</si>
  <si>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</si>
  <si>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</si>
  <si>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</si>
  <si>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</si>
  <si>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</si>
  <si>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</si>
  <si>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</si>
  <si>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</si>
  <si>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</si>
  <si>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</si>
  <si>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</si>
  <si>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</si>
  <si>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</si>
  <si>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</si>
  <si>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</si>
  <si>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</si>
  <si>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</si>
  <si>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</si>
  <si>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</si>
  <si>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</si>
  <si>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</si>
  <si>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</si>
  <si>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</si>
  <si>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</si>
  <si>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</si>
  <si>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</si>
  <si>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</si>
  <si>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</si>
  <si>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</si>
  <si>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</si>
  <si>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</si>
  <si>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</si>
  <si>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</si>
  <si>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</si>
  <si>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</si>
  <si>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</si>
  <si>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</si>
  <si>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</si>
  <si>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</si>
  <si>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</si>
  <si>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</si>
  <si>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</si>
  <si>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</si>
  <si>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</si>
  <si>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</si>
  <si>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</si>
  <si>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</si>
  <si>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</si>
  <si>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</si>
  <si>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</si>
  <si>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</si>
  <si>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</si>
  <si>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</si>
  <si>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</si>
  <si>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</si>
  <si>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</si>
  <si>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</si>
  <si>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</si>
  <si>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</si>
  <si>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</si>
  <si>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</si>
  <si>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</si>
  <si>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</si>
  <si>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</si>
  <si>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</si>
  <si>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</si>
  <si>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</si>
  <si>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</si>
  <si>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</si>
  <si>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</si>
  <si>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</si>
  <si>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</si>
  <si>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</si>
  <si>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</si>
  <si>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</si>
  <si>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</si>
  <si>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</si>
  <si>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</si>
  <si>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</si>
  <si>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</si>
  <si>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</si>
  <si>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</si>
  <si>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</si>
  <si>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</si>
  <si>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</si>
  <si>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</si>
  <si>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</si>
  <si>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</si>
  <si>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</si>
  <si>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</si>
  <si>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</si>
  <si>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</si>
  <si>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</si>
  <si>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</si>
  <si>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</si>
  <si>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</si>
  <si>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</si>
  <si>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</si>
  <si>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</si>
  <si>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</si>
  <si>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</si>
  <si>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</si>
  <si>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</si>
  <si>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</si>
  <si>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</si>
  <si>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</si>
  <si>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</si>
  <si>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</si>
  <si>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</si>
  <si>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</si>
  <si>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</si>
  <si>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</si>
  <si>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</si>
  <si>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</si>
  <si>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</si>
  <si>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</si>
  <si>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</si>
  <si>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</si>
  <si>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</si>
  <si>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</si>
  <si>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</si>
  <si>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</si>
  <si>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</si>
  <si>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</si>
  <si>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</si>
  <si>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</si>
  <si>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</si>
  <si>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</si>
  <si>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</si>
  <si>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</si>
  <si>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</si>
  <si>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</si>
  <si>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</si>
  <si>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</si>
  <si>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</si>
  <si>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</si>
  <si>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</si>
  <si>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</si>
  <si>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</si>
  <si>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</si>
  <si>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</si>
  <si>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</si>
  <si>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</si>
  <si>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</si>
  <si>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</si>
  <si>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</si>
  <si>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</si>
  <si>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</si>
  <si>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</si>
  <si>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</si>
  <si>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</si>
  <si>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</si>
  <si>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</si>
  <si>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</si>
  <si>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</si>
  <si>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</si>
  <si>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</si>
  <si>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</si>
  <si>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</si>
  <si>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</si>
  <si>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</si>
  <si>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</si>
  <si>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</si>
  <si>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</si>
  <si>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</si>
  <si>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</si>
  <si>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</si>
  <si>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</si>
  <si>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</si>
  <si>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</si>
  <si>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</si>
  <si>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</si>
  <si>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</si>
  <si>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</si>
  <si>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</si>
  <si>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</si>
  <si>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</si>
  <si>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</si>
  <si>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</si>
  <si>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</si>
  <si>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</si>
  <si>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</si>
  <si>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</si>
  <si>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</si>
  <si>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</si>
  <si>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</si>
  <si>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</si>
  <si>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</si>
  <si>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</si>
  <si>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</si>
  <si>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</si>
  <si>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</si>
  <si>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</si>
  <si>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</si>
  <si>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</si>
  <si>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</si>
  <si>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</si>
  <si>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</si>
  <si>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</si>
  <si>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</si>
  <si>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</si>
  <si>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</si>
  <si>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</si>
  <si>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</si>
  <si>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</si>
  <si>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</si>
  <si>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</si>
  <si>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</si>
  <si>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</si>
  <si>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</si>
  <si>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</si>
  <si>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</si>
  <si>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</si>
  <si>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</si>
  <si>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</si>
  <si>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</si>
  <si>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</si>
  <si>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</si>
  <si>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</si>
  <si>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</si>
  <si>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</si>
  <si>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</si>
  <si>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</si>
  <si>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</si>
  <si>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</si>
  <si>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</si>
  <si>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</si>
  <si>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</si>
  <si>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</si>
  <si>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</si>
  <si>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</si>
  <si>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</si>
  <si>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</si>
  <si>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</si>
  <si>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</si>
  <si>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</si>
  <si>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</si>
  <si>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</si>
  <si>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</si>
  <si>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</si>
  <si>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</si>
  <si>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</si>
  <si>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</si>
  <si>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</si>
  <si>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</si>
  <si>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</si>
  <si>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</si>
  <si>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</si>
  <si>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</si>
  <si>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</si>
  <si>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</si>
  <si>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</si>
  <si>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</si>
  <si>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</si>
  <si>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</si>
  <si>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</si>
  <si>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</si>
  <si>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</si>
  <si>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</si>
  <si>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</si>
  <si>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</si>
  <si>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</si>
  <si>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</si>
  <si>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</si>
  <si>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</si>
  <si>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</si>
  <si>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</si>
  <si>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</si>
  <si>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</si>
  <si>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</si>
  <si>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</si>
  <si>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</si>
  <si>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</si>
  <si>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</si>
  <si>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</si>
  <si>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</si>
  <si>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</si>
  <si>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</si>
  <si>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</si>
  <si>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</si>
  <si>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</si>
  <si>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</si>
  <si>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</si>
  <si>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</si>
  <si>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</si>
  <si>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</si>
  <si>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</si>
  <si>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</si>
  <si>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</si>
  <si>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</si>
  <si>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</si>
  <si>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</si>
  <si>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</si>
  <si>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</si>
  <si>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</si>
  <si>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</si>
  <si>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</si>
  <si>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</si>
  <si>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</si>
  <si>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</si>
  <si>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</si>
  <si>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</si>
  <si>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</si>
  <si>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</si>
  <si>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</si>
  <si>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</si>
  <si>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</si>
  <si>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</si>
  <si>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</si>
  <si>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</si>
  <si>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</si>
  <si>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</si>
  <si>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</si>
  <si>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</si>
  <si>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</si>
  <si>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</si>
  <si>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</si>
  <si>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</si>
  <si>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</si>
  <si>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</si>
  <si>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</si>
  <si>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</si>
  <si>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</si>
  <si>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</si>
  <si>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</si>
  <si>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</si>
  <si>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</si>
  <si>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</si>
  <si>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</si>
  <si>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</si>
  <si>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</si>
  <si>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</si>
  <si>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</si>
  <si>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</si>
  <si>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</si>
  <si>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</si>
  <si>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</si>
  <si>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</si>
  <si>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</si>
  <si>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</si>
  <si>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</si>
  <si>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</si>
  <si>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</si>
  <si>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</si>
  <si>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</si>
  <si>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</si>
  <si>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</si>
  <si>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</si>
  <si>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</si>
  <si>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</si>
  <si>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</si>
  <si>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</si>
  <si>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</si>
  <si>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</si>
  <si>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</si>
  <si>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</si>
  <si>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</si>
  <si>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</si>
  <si>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</si>
  <si>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</si>
  <si>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</si>
  <si>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</si>
  <si>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</si>
  <si>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</si>
  <si>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</si>
  <si>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</si>
  <si>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</si>
  <si>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</si>
  <si>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</si>
  <si>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</si>
  <si>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</si>
  <si>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</si>
  <si>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</si>
  <si>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</si>
  <si>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</si>
  <si>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</si>
  <si>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</si>
  <si>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</si>
  <si>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</si>
  <si>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</si>
  <si>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</si>
  <si>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</si>
  <si>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</si>
  <si>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</si>
  <si>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</si>
  <si>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</si>
  <si>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</si>
  <si>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</si>
  <si>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</si>
  <si>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</si>
  <si>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</si>
  <si>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</si>
  <si>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</si>
  <si>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</si>
  <si>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</si>
  <si>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</si>
  <si>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</si>
  <si>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</si>
  <si>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</si>
  <si>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</si>
  <si>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</si>
  <si>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</si>
  <si>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</si>
  <si>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</si>
  <si>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</si>
  <si>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</si>
  <si>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</si>
  <si>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</si>
  <si>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</si>
  <si>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</si>
  <si>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</si>
  <si>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</si>
  <si>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</si>
  <si>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</si>
  <si>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</si>
  <si>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</si>
  <si>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</si>
  <si>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</si>
  <si>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</si>
  <si>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</si>
  <si>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</si>
  <si>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</si>
  <si>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</si>
  <si>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</si>
  <si>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</si>
  <si>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</si>
  <si>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</si>
  <si>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</si>
  <si>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</si>
  <si>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</si>
  <si>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</si>
  <si>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</si>
  <si>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</si>
  <si>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</si>
  <si>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</si>
  <si>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</si>
  <si>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</si>
  <si>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</si>
  <si>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</si>
  <si>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</si>
  <si>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</si>
  <si>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</si>
  <si>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</si>
  <si>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</si>
  <si>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</si>
  <si>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</si>
  <si>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</si>
  <si>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</si>
  <si>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</si>
  <si>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</si>
  <si>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</si>
  <si>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</si>
  <si>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</si>
  <si>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</si>
  <si>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</si>
  <si>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</si>
  <si>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</si>
  <si>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</si>
  <si>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</si>
  <si>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</si>
  <si>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</si>
  <si>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</si>
  <si>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</si>
  <si>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</si>
  <si>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</si>
  <si>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</si>
  <si>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</si>
  <si>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</si>
  <si>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</si>
  <si>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</si>
  <si>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</si>
  <si>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</si>
  <si>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</si>
  <si>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</si>
  <si>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</si>
  <si>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</si>
  <si>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</si>
  <si>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</si>
  <si>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</si>
  <si>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</si>
  <si>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</si>
  <si>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</si>
  <si>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</si>
  <si>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</si>
  <si>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</si>
  <si>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</si>
  <si>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</si>
  <si>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</si>
  <si>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</si>
  <si>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</si>
  <si>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</si>
  <si>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</si>
  <si>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</si>
  <si>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</si>
  <si>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</si>
  <si>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</si>
  <si>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</si>
  <si>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</si>
  <si>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</si>
  <si>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</si>
  <si>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</si>
  <si>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</si>
  <si>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</si>
  <si>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</si>
  <si>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</si>
  <si>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</si>
  <si>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</si>
  <si>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</si>
  <si>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</si>
  <si>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</si>
  <si>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</si>
  <si>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</si>
  <si>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</si>
  <si>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</si>
  <si>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</si>
  <si>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</si>
  <si>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</si>
  <si>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</si>
  <si>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</si>
  <si>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</si>
  <si>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</si>
  <si>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</si>
  <si>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</si>
  <si>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</si>
  <si>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</si>
  <si>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</si>
  <si>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</si>
  <si>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</si>
  <si>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</si>
  <si>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</si>
  <si>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</si>
  <si>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</si>
  <si>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</si>
  <si>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</si>
  <si>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</si>
  <si>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</si>
  <si>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</si>
  <si>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</si>
  <si>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</si>
  <si>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</si>
  <si>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</si>
  <si>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</si>
  <si>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</si>
  <si>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</si>
  <si>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</si>
  <si>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</si>
  <si>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</si>
  <si>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</si>
  <si>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</si>
  <si>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</si>
  <si>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</si>
  <si>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</si>
  <si>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</si>
  <si>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</si>
  <si>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</si>
  <si>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</si>
  <si>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</si>
  <si>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</si>
  <si>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</si>
  <si>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</si>
  <si>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</si>
  <si>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</si>
  <si>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</si>
  <si>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</si>
  <si>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</si>
  <si>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</si>
  <si>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</si>
  <si>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</si>
  <si>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</si>
  <si>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</si>
  <si>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</si>
  <si>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</si>
  <si>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</si>
  <si>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</si>
  <si>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</si>
  <si>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</si>
  <si>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</si>
  <si>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</si>
  <si>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</si>
  <si>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</si>
  <si>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</si>
  <si>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</si>
  <si>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</si>
  <si>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</si>
  <si>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</si>
  <si>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</si>
  <si>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</si>
  <si>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</si>
  <si>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</si>
  <si>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</si>
  <si>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</si>
  <si>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</si>
  <si>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</si>
  <si>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</si>
  <si>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</si>
  <si>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</si>
  <si>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</si>
  <si>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</si>
  <si>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</si>
  <si>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</si>
  <si>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</si>
  <si>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</si>
  <si>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</si>
  <si>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</si>
  <si>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</si>
  <si>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</si>
  <si>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</si>
  <si>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</si>
  <si>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</si>
  <si>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</si>
  <si>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</si>
  <si>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</si>
  <si>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</si>
  <si>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</si>
  <si>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</si>
  <si>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</si>
  <si>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</si>
  <si>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</si>
  <si>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</si>
  <si>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</si>
  <si>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</si>
  <si>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</si>
  <si>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</si>
  <si>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</si>
  <si>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</si>
  <si>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</si>
  <si>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</si>
  <si>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</si>
  <si>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</si>
  <si>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</si>
  <si>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</si>
  <si>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</si>
  <si>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</si>
  <si>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</si>
  <si>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</si>
  <si>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</si>
  <si>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</si>
  <si>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</si>
  <si>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</si>
  <si>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</si>
  <si>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</si>
  <si>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</si>
  <si>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</si>
  <si>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</si>
  <si>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</si>
  <si>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</si>
  <si>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</si>
  <si>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</si>
  <si>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</si>
  <si>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</si>
  <si>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</si>
  <si>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</si>
  <si>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</si>
  <si>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</si>
  <si>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</si>
  <si>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</si>
  <si>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</si>
  <si>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</si>
  <si>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</si>
  <si>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</si>
  <si>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</si>
  <si>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</si>
  <si>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</si>
  <si>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</si>
  <si>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</si>
  <si>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</si>
  <si>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</si>
  <si>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</si>
  <si>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</si>
  <si>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</si>
  <si>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</si>
  <si>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</si>
  <si>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</si>
  <si>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</si>
  <si>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</si>
  <si>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</si>
  <si>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</si>
  <si>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</si>
  <si>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</si>
  <si>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</si>
  <si>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</si>
  <si>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</si>
  <si>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</si>
  <si>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</si>
  <si>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</si>
  <si>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</si>
  <si>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</si>
  <si>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</si>
  <si>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</si>
  <si>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</si>
  <si>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</si>
  <si>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</si>
  <si>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</si>
  <si>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</si>
  <si>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</si>
  <si>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</si>
  <si>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</si>
  <si>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</si>
  <si>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</si>
  <si>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</si>
  <si>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</si>
  <si>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</si>
  <si>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</si>
  <si>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</si>
  <si>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</si>
  <si>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</si>
  <si>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</si>
  <si>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</si>
  <si>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</si>
  <si>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</si>
  <si>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</si>
  <si>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</si>
  <si>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</si>
  <si>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</si>
  <si>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</si>
  <si>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</si>
  <si>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</si>
  <si>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</si>
  <si>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</si>
  <si>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</si>
  <si>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</si>
  <si>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</si>
  <si>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</si>
  <si>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</si>
  <si>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</si>
  <si>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</si>
  <si>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</si>
  <si>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</si>
  <si>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</si>
  <si>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</si>
  <si>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</si>
  <si>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</si>
  <si>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</si>
  <si>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</si>
  <si>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</si>
  <si>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</si>
  <si>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</si>
  <si>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</si>
  <si>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</si>
  <si>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</si>
  <si>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</si>
  <si>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</si>
  <si>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</si>
  <si>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</si>
  <si>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</si>
  <si>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</si>
  <si>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</si>
  <si>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</si>
  <si>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</si>
  <si>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</si>
  <si>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</si>
  <si>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</si>
  <si>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</si>
  <si>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</si>
  <si>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</si>
  <si>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</si>
  <si>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</si>
  <si>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</si>
  <si>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</si>
  <si>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</si>
  <si>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</si>
  <si>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</si>
  <si>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</si>
  <si>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</si>
  <si>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</si>
  <si>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</si>
  <si>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</si>
  <si>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</si>
  <si>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</si>
  <si>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</si>
  <si>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</si>
  <si>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</si>
  <si>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</si>
  <si>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</si>
  <si>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</si>
  <si>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</si>
  <si>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</si>
  <si>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</si>
  <si>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</si>
  <si>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</si>
  <si>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</si>
  <si>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</si>
  <si>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</si>
  <si>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</si>
  <si>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</si>
  <si>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</si>
  <si>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</si>
  <si>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</si>
  <si>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</si>
  <si>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</si>
  <si>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</si>
  <si>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</si>
  <si>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</si>
  <si>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</si>
  <si>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</si>
  <si>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</si>
  <si>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</si>
  <si>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</si>
  <si>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</si>
  <si>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</si>
  <si>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</si>
  <si>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</si>
  <si>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</si>
  <si>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</si>
  <si>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</si>
  <si>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</si>
  <si>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</si>
  <si>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</si>
  <si>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</si>
  <si>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</si>
  <si>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</si>
  <si>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</si>
  <si>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</si>
  <si>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</si>
  <si>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</si>
  <si>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</si>
  <si>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</si>
  <si>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</si>
  <si>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</si>
  <si>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</si>
  <si>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</si>
  <si>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</si>
  <si>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</si>
  <si>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</si>
  <si>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</si>
  <si>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</si>
  <si>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</si>
  <si>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</si>
  <si>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</si>
  <si>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</si>
  <si>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</si>
  <si>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</si>
  <si>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</si>
  <si>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</si>
  <si>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</si>
  <si>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</si>
  <si>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</si>
  <si>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</si>
  <si>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</si>
  <si>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</si>
  <si>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</si>
  <si>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</si>
  <si>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</si>
  <si>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</si>
  <si>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</si>
  <si>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</si>
  <si>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</si>
  <si>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</si>
  <si>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</si>
  <si>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</si>
  <si>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</si>
  <si>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</si>
  <si>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</si>
  <si>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</si>
  <si>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</si>
  <si>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</si>
  <si>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</si>
  <si>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</si>
  <si>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</si>
  <si>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</si>
  <si>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</si>
  <si>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</si>
  <si>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</si>
  <si>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</si>
  <si>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</si>
  <si>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</si>
  <si>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</si>
  <si>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</si>
  <si>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</si>
  <si>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</si>
  <si>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</si>
  <si>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</si>
  <si>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</si>
  <si>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</si>
  <si>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</si>
  <si>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</si>
  <si>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</si>
  <si>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</si>
  <si>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</si>
  <si>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</si>
  <si>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</si>
  <si>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</si>
  <si>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</si>
  <si>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</si>
  <si>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</si>
  <si>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</si>
  <si>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</si>
  <si>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</si>
  <si>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</si>
  <si>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</si>
  <si>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</si>
  <si>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</si>
  <si>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</si>
  <si>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</si>
  <si>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</si>
  <si>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</si>
  <si>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</si>
  <si>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</si>
  <si>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</si>
  <si>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</si>
  <si>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</si>
  <si>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</si>
  <si>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</si>
  <si>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</si>
  <si>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</si>
  <si>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</si>
  <si>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</si>
  <si>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</si>
  <si>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</si>
  <si>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</si>
  <si>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</si>
  <si>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</si>
  <si>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</si>
  <si>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</si>
  <si>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</si>
  <si>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</si>
  <si>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</si>
  <si>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</si>
  <si>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</si>
  <si>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</si>
  <si>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</si>
  <si>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</si>
  <si>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</si>
  <si>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</si>
  <si>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</si>
  <si>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</si>
  <si>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</si>
  <si>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</si>
  <si>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</si>
  <si>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</si>
  <si>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</si>
  <si>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</si>
  <si>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</si>
  <si>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</si>
  <si>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</si>
  <si>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</si>
  <si>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</si>
  <si>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</si>
  <si>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</si>
  <si>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</si>
  <si>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</si>
  <si>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</si>
  <si>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</si>
  <si>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</si>
  <si>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</si>
  <si>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</si>
  <si>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</si>
  <si>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</si>
  <si>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</si>
  <si>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</si>
  <si>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</si>
  <si>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</si>
  <si>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</si>
  <si>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</si>
  <si>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</si>
  <si>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</si>
  <si>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</si>
  <si>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</si>
  <si>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</si>
  <si>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</si>
  <si>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</si>
  <si>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</si>
  <si>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</si>
  <si>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</si>
  <si>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</si>
  <si>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</si>
  <si>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</si>
  <si>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</si>
  <si>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</si>
  <si>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</si>
  <si>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</si>
  <si>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</si>
  <si>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</si>
  <si>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</si>
  <si>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</si>
  <si>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</si>
  <si>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</si>
  <si>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</si>
  <si>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</si>
  <si>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</si>
  <si>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</si>
  <si>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</si>
  <si>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</si>
  <si>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</si>
  <si>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</si>
  <si>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</si>
  <si>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</si>
  <si>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</si>
  <si>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</si>
  <si>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</si>
  <si>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</si>
  <si>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</si>
  <si>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</si>
  <si>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</si>
  <si>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</si>
  <si>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</si>
  <si>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</si>
  <si>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</si>
  <si>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</si>
  <si>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</si>
  <si>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</si>
  <si>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</si>
  <si>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</si>
  <si>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</si>
  <si>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</si>
  <si>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</si>
  <si>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</si>
  <si>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</si>
  <si>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</si>
  <si>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</si>
  <si>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</si>
  <si>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</si>
  <si>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</si>
  <si>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</si>
  <si>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</si>
  <si>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</si>
  <si>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</si>
  <si>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</si>
  <si>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</si>
  <si>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</si>
  <si>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</si>
  <si>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</si>
  <si>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</si>
  <si>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</si>
  <si>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</si>
  <si>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</si>
  <si>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</si>
  <si>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</si>
  <si>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</si>
  <si>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</si>
  <si>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</si>
  <si>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</si>
  <si>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</si>
  <si>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</si>
  <si>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</si>
  <si>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</si>
  <si>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</si>
  <si>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</si>
  <si>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</si>
  <si>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</si>
  <si>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</si>
  <si>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</si>
  <si>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</si>
  <si>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</si>
  <si>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</si>
  <si>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</si>
  <si>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</si>
  <si>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</si>
  <si>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</si>
  <si>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</si>
  <si>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</si>
  <si>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</si>
  <si>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</si>
  <si>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</si>
  <si>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</si>
  <si>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</si>
  <si>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</si>
  <si>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</si>
  <si>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</si>
  <si>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</si>
  <si>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</si>
  <si>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</si>
  <si>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</si>
  <si>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</si>
  <si>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</si>
  <si>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</si>
  <si>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</si>
  <si>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</si>
  <si>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</si>
  <si>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</si>
  <si>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</si>
  <si>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</si>
  <si>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</si>
  <si>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</si>
  <si>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</si>
  <si>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</si>
  <si>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</si>
  <si>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</si>
  <si>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</si>
  <si>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</si>
  <si>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</si>
  <si>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</si>
  <si>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</si>
  <si>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</si>
  <si>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</si>
  <si>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</si>
  <si>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</si>
  <si>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</si>
  <si>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</si>
  <si>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</si>
  <si>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</si>
  <si>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</si>
  <si>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</si>
  <si>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</si>
  <si>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</si>
  <si>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</si>
  <si>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</si>
  <si>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</si>
  <si>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</si>
  <si>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</si>
  <si>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</si>
  <si>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</si>
  <si>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</si>
  <si>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</si>
  <si>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</si>
  <si>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</si>
  <si>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</si>
  <si>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</si>
  <si>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</si>
  <si>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</si>
  <si>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</si>
  <si>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</si>
  <si>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</si>
  <si>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</si>
  <si>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</si>
  <si>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</si>
  <si>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</si>
  <si>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</si>
  <si>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</si>
  <si>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</si>
  <si>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</si>
  <si>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</si>
  <si>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</si>
  <si>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</si>
  <si>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</si>
  <si>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</si>
  <si>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</si>
  <si>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</si>
  <si>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</si>
  <si>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</si>
  <si>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</si>
  <si>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</si>
  <si>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</si>
  <si>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</si>
  <si>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</si>
  <si>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</si>
  <si>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</si>
  <si>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</si>
  <si>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</si>
  <si>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</si>
  <si>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</si>
  <si>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</si>
  <si>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</si>
  <si>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</si>
  <si>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</si>
  <si>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</si>
  <si>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</si>
  <si>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</si>
  <si>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</si>
  <si>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</si>
  <si>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</si>
  <si>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</si>
  <si>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</si>
  <si>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</si>
  <si>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</si>
  <si>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</si>
  <si>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</si>
  <si>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</si>
  <si>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</si>
  <si>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</si>
  <si>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</si>
  <si>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</si>
  <si>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</si>
  <si>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</si>
  <si>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</si>
  <si>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</si>
  <si>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</si>
  <si>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</si>
  <si>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</si>
  <si>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</si>
  <si>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</si>
  <si>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</si>
  <si>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</si>
  <si>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</si>
  <si>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</si>
  <si>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</si>
  <si>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</si>
  <si>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</si>
  <si>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</si>
  <si>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</si>
  <si>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</si>
  <si>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</si>
  <si>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</si>
  <si>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</si>
  <si>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</si>
  <si>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</si>
  <si>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</si>
  <si>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</si>
  <si>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</si>
  <si>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</si>
  <si>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</si>
  <si>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</si>
  <si>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</si>
  <si>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</si>
  <si>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</si>
  <si>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</si>
  <si>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</si>
  <si>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</si>
  <si>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</si>
  <si>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</si>
  <si>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</si>
  <si>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</si>
  <si>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</si>
  <si>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</si>
  <si>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</si>
  <si>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</si>
  <si>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</si>
  <si>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</si>
  <si>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</si>
  <si>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</si>
  <si>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</si>
  <si>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</si>
  <si>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</si>
  <si>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</si>
  <si>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</si>
  <si>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</si>
  <si>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</si>
  <si>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</si>
  <si>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</si>
  <si>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</si>
  <si>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</si>
  <si>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</si>
  <si>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</si>
  <si>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</si>
  <si>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</si>
  <si>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</si>
  <si>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</si>
  <si>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</si>
  <si>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</si>
  <si>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</si>
  <si>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</si>
  <si>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</si>
  <si>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</si>
  <si>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</si>
  <si>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</si>
  <si>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</si>
  <si>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</si>
  <si>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</si>
  <si>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</si>
  <si>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</si>
  <si>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</si>
  <si>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</si>
  <si>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</si>
  <si>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</si>
  <si>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</si>
  <si>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</si>
  <si>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</si>
  <si>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</si>
  <si>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</si>
  <si>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</si>
  <si>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</si>
  <si>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</si>
  <si>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</si>
  <si>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</si>
  <si>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</si>
  <si>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</si>
  <si>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</si>
  <si>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</si>
  <si>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</si>
  <si>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</si>
  <si>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</si>
  <si>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</si>
  <si>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</si>
  <si>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</si>
  <si>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</si>
  <si>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</si>
  <si>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</si>
  <si>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</si>
  <si>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</si>
  <si>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</si>
  <si>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</si>
  <si>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</si>
  <si>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</si>
  <si>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</si>
  <si>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</si>
  <si>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</si>
  <si>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</si>
  <si>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</si>
  <si>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</si>
  <si>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</si>
  <si>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</si>
  <si>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</si>
  <si>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</si>
  <si>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</si>
  <si>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</si>
  <si>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</si>
  <si>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</si>
  <si>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</si>
  <si>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</si>
  <si>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</si>
  <si>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</si>
  <si>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</si>
  <si>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</si>
  <si>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</si>
  <si>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</si>
  <si>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</si>
  <si>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</si>
  <si>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</si>
  <si>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</si>
  <si>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</si>
  <si>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</si>
  <si>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</si>
  <si>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</si>
  <si>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</si>
  <si>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</si>
  <si>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</si>
  <si>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</si>
  <si>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</si>
  <si>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</si>
  <si>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</si>
  <si>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</si>
  <si>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</si>
  <si>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</si>
  <si>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</si>
  <si>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</si>
  <si>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</si>
  <si>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</si>
  <si>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</si>
  <si>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</si>
  <si>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</si>
  <si>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</si>
  <si>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</si>
  <si>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</si>
  <si>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</si>
  <si>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</si>
  <si>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</si>
  <si>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</si>
  <si>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</si>
  <si>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</si>
  <si>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</si>
  <si>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</si>
  <si>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</si>
  <si>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</si>
  <si>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</si>
  <si>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</si>
  <si>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</si>
  <si>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</si>
  <si>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</si>
  <si>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</si>
  <si>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</si>
  <si>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</si>
  <si>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</si>
  <si>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</si>
  <si>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</si>
  <si>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</si>
  <si>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</si>
  <si>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</si>
  <si>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</si>
  <si>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</si>
  <si>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</si>
  <si>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</si>
  <si>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</si>
  <si>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</si>
  <si>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</si>
  <si>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</si>
  <si>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</si>
  <si>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</si>
  <si>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</si>
  <si>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</si>
  <si>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</si>
  <si>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</si>
  <si>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</si>
  <si>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</si>
  <si>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</si>
  <si>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</si>
  <si>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</si>
  <si>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</si>
  <si>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</si>
  <si>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</si>
  <si>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</si>
  <si>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</si>
  <si>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</si>
  <si>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</si>
  <si>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</si>
  <si>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</si>
  <si>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</si>
  <si>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</si>
  <si>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</si>
  <si>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</si>
  <si>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</si>
  <si>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</si>
  <si>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</si>
  <si>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</si>
  <si>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</si>
  <si>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</si>
  <si>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</si>
  <si>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</si>
  <si>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</si>
  <si>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</si>
  <si>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</si>
  <si>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</si>
  <si>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</si>
  <si>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</si>
  <si>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</si>
  <si>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</si>
  <si>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</si>
  <si>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</si>
  <si>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</si>
  <si>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</si>
  <si>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</si>
  <si>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</si>
  <si>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</si>
  <si>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</si>
  <si>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</si>
  <si>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</si>
  <si>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</si>
  <si>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</si>
  <si>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</si>
  <si>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</si>
  <si>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</si>
  <si>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</si>
  <si>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</si>
  <si>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</si>
  <si>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</si>
  <si>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</si>
  <si>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</si>
  <si>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</si>
  <si>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</si>
  <si>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</si>
  <si>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</si>
  <si>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</si>
  <si>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</si>
  <si>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</si>
  <si>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</si>
  <si>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</si>
  <si>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</si>
  <si>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</si>
  <si>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</si>
  <si>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</si>
  <si>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</si>
  <si>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</si>
  <si>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</si>
  <si>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</si>
  <si>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</si>
  <si>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</si>
  <si>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</si>
  <si>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</si>
  <si>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</si>
  <si>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</si>
  <si>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</si>
  <si>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</si>
  <si>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</si>
  <si>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</si>
  <si>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</si>
  <si>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</si>
  <si>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</si>
  <si>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</si>
  <si>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</si>
  <si>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</si>
  <si>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</si>
  <si>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</si>
  <si>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</si>
  <si>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</si>
  <si>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</si>
  <si>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</si>
  <si>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</si>
  <si>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</si>
  <si>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</si>
  <si>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</si>
  <si>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</si>
  <si>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</si>
  <si>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</si>
  <si>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</si>
  <si>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</si>
  <si>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</si>
  <si>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</si>
  <si>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</si>
  <si>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</si>
  <si>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</si>
  <si>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</si>
  <si>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</si>
  <si>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</si>
  <si>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</si>
  <si>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</si>
  <si>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</si>
  <si>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</si>
  <si>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</si>
  <si>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</si>
  <si>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</si>
  <si>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</si>
  <si>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</si>
  <si>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</si>
  <si>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</si>
  <si>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</si>
  <si>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</si>
  <si>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</si>
  <si>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</si>
  <si>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</si>
  <si>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</si>
  <si>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</si>
  <si>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</si>
  <si>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</si>
  <si>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</si>
  <si>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</si>
  <si>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</si>
  <si>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</si>
  <si>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</si>
  <si>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</si>
  <si>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</si>
  <si>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</si>
  <si>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</si>
  <si>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</si>
  <si>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</si>
  <si>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</si>
  <si>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</si>
  <si>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</si>
  <si>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</si>
  <si>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</si>
  <si>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</si>
  <si>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</si>
  <si>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</si>
  <si>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</si>
  <si>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</si>
  <si>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</si>
  <si>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</si>
  <si>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</si>
  <si>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</si>
  <si>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</si>
  <si>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</si>
  <si>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</si>
  <si>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</si>
  <si>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</si>
  <si>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</si>
  <si>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</si>
  <si>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</si>
  <si>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</si>
  <si>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</si>
  <si>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</si>
  <si>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</si>
  <si>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</si>
  <si>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</si>
  <si>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</si>
  <si>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</si>
  <si>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</si>
  <si>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</si>
  <si>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</si>
  <si>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</si>
  <si>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</si>
  <si>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</si>
  <si>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</si>
  <si>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</si>
  <si>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</si>
  <si>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</si>
  <si>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</si>
  <si>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</si>
  <si>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</si>
  <si>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</si>
  <si>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</si>
  <si>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</si>
  <si>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</si>
  <si>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</si>
  <si>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</si>
  <si>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</si>
  <si>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</si>
  <si>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</si>
  <si>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</si>
  <si>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</si>
  <si>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</si>
  <si>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</si>
  <si>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</si>
  <si>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</si>
  <si>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</si>
  <si>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</si>
  <si>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</si>
  <si>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</si>
  <si>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</si>
  <si>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</si>
  <si>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</si>
  <si>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</si>
  <si>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</si>
  <si>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</si>
  <si>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</si>
  <si>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</si>
  <si>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</si>
  <si>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</si>
  <si>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</si>
  <si>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</si>
  <si>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</si>
  <si>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</si>
  <si>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</si>
  <si>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</si>
  <si>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</si>
  <si>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</si>
  <si>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</si>
  <si>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</si>
  <si>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</si>
  <si>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</si>
  <si>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</si>
  <si>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</si>
  <si>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</si>
  <si>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</si>
  <si>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</si>
  <si>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</si>
  <si>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</si>
  <si>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</si>
  <si>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</si>
  <si>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</si>
  <si>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</si>
  <si>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</si>
  <si>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</si>
  <si>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</si>
  <si>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</si>
  <si>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</si>
  <si>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</si>
  <si>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</si>
  <si>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</si>
  <si>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</si>
  <si>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</si>
  <si>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</si>
  <si>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</si>
  <si>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</si>
  <si>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</si>
  <si>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</si>
  <si>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</si>
  <si>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</si>
  <si>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</si>
  <si>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</si>
  <si>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</si>
  <si>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</si>
  <si>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</si>
  <si>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</si>
  <si>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</si>
  <si>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</si>
  <si>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</si>
  <si>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</si>
  <si>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</si>
  <si>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</si>
  <si>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</si>
  <si>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</si>
  <si>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</si>
  <si>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</si>
  <si>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</si>
  <si>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</si>
  <si>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</si>
  <si>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</si>
  <si>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</si>
  <si>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</si>
  <si>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</si>
  <si>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</si>
  <si>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</si>
  <si>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</si>
  <si>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</si>
  <si>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</si>
  <si>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</si>
  <si>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</si>
  <si>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</si>
  <si>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</si>
  <si>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</si>
  <si>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</si>
  <si>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</si>
  <si>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</si>
  <si>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</si>
  <si>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</si>
  <si>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</si>
  <si>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</si>
  <si>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</si>
  <si>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</si>
  <si>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</si>
  <si>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</si>
  <si>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</si>
  <si>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</si>
  <si>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</si>
  <si>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</si>
  <si>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</si>
  <si>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</si>
  <si>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</si>
  <si>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</si>
  <si>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</si>
  <si>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</si>
  <si>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</si>
  <si>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</si>
  <si>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</si>
  <si>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</si>
  <si>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</si>
  <si>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</si>
  <si>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</si>
  <si>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</si>
  <si>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</si>
  <si>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</si>
  <si>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</si>
  <si>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</si>
  <si>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</si>
  <si>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</si>
  <si>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</si>
  <si>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</si>
  <si>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</si>
  <si>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</si>
  <si>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</si>
  <si>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</si>
  <si>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</si>
  <si>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</si>
  <si>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</si>
  <si>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</si>
  <si>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</si>
  <si>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</si>
  <si>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</si>
  <si>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</si>
  <si>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</si>
  <si>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</si>
  <si>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</si>
  <si>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</si>
  <si>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</si>
  <si>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</si>
  <si>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</si>
  <si>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</si>
  <si>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</si>
  <si>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</si>
  <si>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</si>
  <si>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</si>
  <si>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</si>
  <si>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</si>
  <si>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</si>
  <si>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</si>
  <si>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</si>
  <si>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</si>
  <si>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</si>
  <si>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</si>
  <si>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</si>
  <si>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</si>
  <si>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</si>
  <si>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</si>
  <si>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</si>
  <si>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</si>
  <si>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</si>
  <si>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</si>
  <si>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</si>
  <si>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</si>
  <si>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</si>
  <si>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</si>
  <si>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</si>
  <si>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</si>
  <si>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</si>
  <si>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</si>
  <si>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</si>
  <si>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</si>
  <si>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</si>
  <si>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</si>
  <si>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</si>
  <si>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</si>
  <si>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</si>
  <si>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</si>
  <si>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</si>
  <si>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</si>
  <si>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</si>
  <si>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</si>
  <si>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</si>
  <si>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</si>
  <si>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</si>
  <si>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</si>
  <si>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</si>
  <si>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</si>
  <si>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</si>
  <si>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</si>
  <si>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</si>
  <si>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</si>
  <si>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</si>
  <si>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</si>
  <si>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</si>
  <si>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</si>
  <si>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</si>
  <si>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</si>
  <si>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</si>
  <si>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</si>
  <si>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</si>
  <si>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</si>
  <si>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</si>
  <si>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</si>
  <si>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</si>
  <si>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</si>
  <si>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</si>
  <si>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</si>
  <si>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</si>
  <si>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</si>
  <si>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</si>
  <si>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</si>
  <si>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</si>
  <si>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</si>
  <si>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</si>
  <si>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</si>
  <si>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</si>
  <si>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</si>
  <si>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</si>
  <si>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</si>
  <si>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</si>
  <si>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</si>
  <si>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</si>
  <si>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</si>
  <si>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</si>
  <si>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</si>
  <si>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</si>
  <si>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</si>
  <si>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</si>
  <si>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</si>
  <si>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</si>
  <si>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</si>
  <si>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</si>
  <si>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</si>
  <si>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</si>
  <si>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</si>
  <si>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</si>
  <si>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</si>
  <si>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</si>
  <si>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</si>
  <si>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</si>
  <si>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</si>
  <si>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</si>
  <si>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</si>
  <si>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</si>
  <si>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</si>
  <si>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</si>
  <si>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</si>
  <si>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</si>
  <si>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</si>
  <si>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</si>
  <si>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</si>
  <si>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</si>
  <si>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</si>
  <si>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</si>
  <si>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</si>
  <si>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</si>
  <si>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</si>
  <si>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</si>
  <si>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</si>
  <si>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</si>
  <si>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</si>
  <si>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</si>
  <si>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</si>
  <si>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</si>
  <si>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</si>
  <si>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</si>
  <si>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</si>
  <si>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</si>
  <si>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</si>
  <si>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</si>
  <si>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</si>
  <si>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</si>
  <si>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</si>
  <si>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</si>
  <si>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</si>
  <si>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</si>
  <si>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</si>
  <si>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</si>
  <si>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</si>
  <si>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</si>
  <si>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</si>
  <si>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</si>
  <si>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</si>
  <si>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</si>
  <si>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</si>
  <si>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</si>
  <si>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</si>
  <si>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</si>
  <si>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</si>
  <si>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</si>
  <si>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</si>
  <si>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</si>
  <si>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</si>
  <si>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</si>
  <si>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</si>
  <si>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</si>
  <si>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</si>
  <si>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</si>
  <si>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</si>
  <si>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</si>
  <si>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</si>
  <si>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</si>
  <si>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</si>
  <si>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</si>
  <si>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</si>
  <si>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</si>
  <si>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</si>
  <si>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</si>
  <si>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</si>
  <si>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</si>
  <si>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</si>
  <si>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</si>
  <si>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</si>
  <si>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</si>
  <si>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</si>
  <si>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</si>
  <si>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</si>
  <si>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</si>
  <si>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</si>
  <si>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</si>
  <si>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</si>
  <si>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</si>
  <si>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</si>
  <si>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</si>
  <si>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</si>
  <si>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</si>
  <si>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</si>
  <si>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</si>
  <si>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</si>
  <si>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</si>
  <si>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</si>
  <si>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</si>
  <si>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</si>
  <si>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</si>
  <si>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</si>
  <si>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</si>
  <si>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</si>
  <si>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</si>
  <si>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</si>
  <si>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</si>
  <si>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</si>
  <si>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</si>
  <si>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</si>
  <si>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</si>
  <si>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</si>
  <si>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</si>
  <si>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</si>
  <si>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</si>
  <si>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</si>
  <si>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</si>
  <si>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</si>
  <si>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</si>
  <si>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</si>
  <si>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</si>
  <si>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</si>
  <si>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</si>
  <si>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</si>
  <si>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</si>
  <si>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</si>
  <si>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</si>
  <si>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</si>
  <si>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</si>
  <si>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</si>
  <si>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</si>
  <si>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</si>
  <si>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</si>
  <si>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</si>
  <si>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</si>
  <si>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</si>
  <si>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</si>
  <si>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</si>
  <si>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</si>
  <si>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</si>
  <si>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</si>
  <si>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</si>
  <si>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</si>
  <si>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</si>
  <si>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</si>
  <si>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</si>
  <si>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</si>
  <si>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</si>
  <si>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</si>
  <si>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</si>
  <si>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</si>
  <si>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</si>
  <si>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</si>
  <si>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</si>
  <si>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</si>
  <si>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</si>
  <si>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</si>
  <si>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</si>
  <si>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</si>
  <si>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</si>
  <si>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</si>
  <si>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</si>
  <si>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</si>
  <si>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</si>
  <si>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</si>
  <si>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</si>
  <si>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</si>
  <si>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</si>
  <si>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</si>
  <si>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</si>
  <si>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</si>
  <si>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</si>
  <si>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</si>
  <si>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</si>
  <si>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</si>
  <si>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</si>
  <si>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</si>
  <si>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</si>
  <si>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</si>
  <si>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</si>
  <si>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</si>
  <si>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</si>
  <si>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</si>
  <si>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</si>
  <si>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</si>
  <si>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</si>
  <si>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</si>
  <si>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</si>
  <si>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</si>
  <si>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</si>
  <si>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</si>
  <si>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</si>
  <si>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</si>
  <si>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</si>
  <si>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</si>
  <si>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</si>
  <si>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</si>
  <si>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</si>
  <si>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</si>
  <si>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</si>
  <si>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</si>
  <si>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</si>
  <si>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</si>
  <si>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</si>
  <si>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</si>
  <si>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</si>
  <si>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</si>
  <si>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</si>
  <si>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</si>
  <si>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</si>
  <si>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</si>
  <si>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</si>
  <si>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</si>
  <si>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</si>
  <si>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</si>
  <si>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</si>
  <si>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</si>
  <si>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</si>
  <si>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</si>
  <si>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</si>
  <si>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</si>
  <si>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</si>
  <si>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</si>
  <si>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</si>
  <si>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</si>
  <si>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</si>
  <si>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</si>
  <si>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</si>
  <si>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</si>
  <si>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</si>
  <si>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</si>
  <si>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</si>
  <si>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</si>
  <si>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</si>
  <si>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</si>
  <si>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</si>
  <si>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</si>
  <si>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</si>
  <si>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</si>
  <si>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</si>
  <si>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</si>
  <si>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</si>
  <si>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</si>
  <si>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</si>
  <si>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</si>
  <si>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</si>
  <si>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</si>
  <si>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</si>
  <si>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</si>
  <si>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</si>
  <si>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</si>
  <si>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</si>
  <si>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</si>
  <si>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</si>
  <si>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</si>
  <si>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</si>
  <si>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</si>
  <si>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</si>
  <si>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</si>
  <si>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</si>
  <si>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</si>
  <si>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</si>
  <si>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</si>
  <si>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</si>
  <si>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</si>
  <si>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</si>
  <si>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</si>
  <si>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</si>
  <si>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</si>
  <si>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</si>
  <si>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</si>
  <si>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</si>
  <si>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</si>
  <si>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</si>
  <si>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</si>
  <si>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</si>
  <si>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</si>
  <si>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</si>
  <si>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</si>
  <si>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</si>
  <si>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</si>
  <si>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</si>
  <si>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</si>
  <si>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</si>
  <si>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</si>
  <si>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</si>
  <si>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</si>
  <si>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</si>
  <si>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</si>
  <si>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</si>
  <si>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</si>
  <si>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</si>
  <si>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</si>
  <si>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</si>
  <si>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</si>
  <si>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</si>
  <si>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</si>
  <si>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</si>
  <si>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</si>
  <si>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</si>
  <si>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</si>
  <si>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</si>
  <si>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</si>
  <si>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</si>
  <si>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</si>
  <si>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</si>
  <si>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</si>
  <si>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</si>
  <si>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</si>
  <si>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</si>
  <si>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</si>
  <si>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</si>
  <si>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</si>
  <si>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</si>
  <si>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</si>
  <si>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</si>
  <si>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</si>
  <si>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</si>
  <si>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</si>
  <si>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</si>
  <si>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</si>
  <si>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</si>
  <si>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</si>
  <si>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</si>
  <si>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</si>
  <si>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</si>
  <si>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</si>
  <si>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</si>
  <si>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</si>
  <si>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</si>
  <si>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</si>
  <si>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</si>
  <si>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</si>
  <si>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</si>
  <si>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</si>
  <si>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</si>
  <si>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</si>
  <si>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</si>
  <si>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</si>
  <si>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</si>
  <si>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</si>
  <si>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</si>
  <si>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</si>
  <si>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</si>
  <si>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</si>
  <si>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</si>
  <si>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</si>
  <si>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</si>
  <si>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</si>
  <si>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</si>
  <si>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</si>
  <si>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</si>
  <si>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</si>
  <si>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</si>
  <si>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</si>
  <si>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</si>
  <si>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</si>
  <si>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</si>
  <si>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</si>
  <si>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</si>
  <si>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</si>
  <si>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</si>
  <si>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</si>
  <si>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</si>
  <si>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</si>
  <si>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</si>
  <si>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</si>
  <si>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</si>
  <si>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</si>
  <si>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</si>
  <si>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</si>
  <si>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</si>
  <si>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</si>
  <si>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</si>
  <si>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</si>
  <si>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</si>
  <si>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</si>
  <si>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</si>
  <si>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</si>
  <si>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</si>
  <si>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</si>
  <si>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</si>
  <si>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</si>
  <si>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</si>
  <si>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</si>
  <si>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</si>
  <si>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</si>
  <si>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</si>
  <si>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</si>
  <si>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</si>
  <si>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</si>
  <si>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</si>
  <si>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</si>
  <si>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</si>
  <si>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</si>
  <si>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</si>
  <si>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</si>
  <si>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</si>
  <si>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</si>
  <si>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</si>
  <si>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</si>
  <si>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</si>
  <si>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</si>
  <si>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</si>
  <si>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</si>
  <si>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</si>
  <si>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</si>
  <si>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</si>
  <si>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</si>
  <si>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</si>
  <si>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</si>
  <si>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</si>
  <si>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</si>
  <si>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</si>
  <si>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</si>
  <si>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</si>
  <si>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</si>
  <si>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</si>
  <si>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</si>
  <si>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</si>
  <si>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</si>
  <si>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</si>
  <si>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</si>
  <si>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</si>
  <si>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</si>
  <si>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</si>
  <si>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</si>
  <si>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</si>
  <si>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</si>
  <si>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</si>
  <si>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</si>
  <si>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</si>
  <si>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</si>
  <si>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</si>
  <si>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</si>
  <si>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</si>
  <si>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</si>
  <si>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</si>
  <si>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</si>
  <si>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</si>
  <si>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</si>
  <si>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</si>
  <si>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</si>
  <si>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</si>
  <si>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</si>
  <si>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</si>
  <si>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</si>
  <si>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</si>
  <si>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</si>
  <si>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</si>
  <si>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</si>
  <si>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</si>
  <si>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</si>
  <si>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</si>
  <si>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</si>
  <si>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</si>
  <si>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</si>
  <si>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</si>
  <si>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</si>
  <si>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</si>
  <si>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</si>
  <si>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</si>
  <si>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</si>
  <si>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</si>
  <si>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</si>
  <si>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</si>
  <si>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</si>
  <si>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</si>
  <si>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</si>
  <si>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</si>
  <si>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</si>
  <si>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</si>
  <si>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</si>
  <si>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</si>
  <si>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</si>
  <si>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</si>
  <si>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</si>
  <si>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</si>
  <si>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</si>
  <si>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</si>
  <si>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</si>
  <si>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</si>
  <si>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</si>
  <si>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</si>
  <si>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</si>
  <si>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</si>
  <si>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</si>
  <si>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</si>
  <si>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</si>
  <si>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</si>
  <si>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</si>
  <si>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</si>
  <si>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</si>
  <si>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</si>
  <si>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</si>
  <si>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</si>
  <si>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</si>
  <si>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</si>
  <si>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</si>
  <si>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</si>
  <si>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</si>
  <si>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</si>
  <si>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</si>
  <si>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</si>
  <si>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</si>
  <si>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</si>
  <si>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</si>
  <si>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</si>
  <si>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</si>
  <si>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</si>
  <si>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</si>
  <si>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</si>
  <si>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</si>
  <si>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</si>
  <si>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</si>
  <si>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</si>
  <si>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</si>
  <si>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</si>
  <si>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</si>
  <si>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</si>
  <si>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</si>
  <si>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</si>
  <si>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</si>
  <si>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</si>
  <si>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</si>
  <si>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</si>
  <si>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</si>
  <si>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</si>
  <si>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</si>
  <si>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</si>
  <si>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</si>
  <si>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</si>
  <si>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</si>
  <si>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</si>
  <si>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</si>
  <si>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</si>
  <si>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</si>
  <si>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</si>
  <si>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</si>
  <si>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</si>
  <si>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</si>
  <si>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</si>
  <si>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</si>
  <si>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</si>
  <si>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</si>
  <si>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</si>
  <si>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</si>
  <si>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</si>
  <si>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</si>
  <si>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</si>
  <si>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</si>
  <si>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</si>
  <si>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</si>
  <si>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</si>
  <si>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</si>
  <si>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</si>
  <si>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</si>
  <si>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</si>
  <si>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</si>
  <si>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</si>
  <si>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</si>
  <si>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</si>
  <si>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</si>
  <si>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</si>
  <si>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</si>
  <si>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</si>
  <si>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</si>
  <si>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</si>
  <si>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</si>
  <si>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</si>
  <si>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</si>
  <si>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</si>
  <si>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</si>
  <si>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</si>
  <si>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</si>
  <si>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</si>
  <si>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</si>
  <si>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</si>
  <si>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</si>
  <si>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</si>
  <si>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</si>
  <si>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</si>
  <si>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</si>
  <si>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</si>
  <si>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</si>
  <si>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</si>
  <si>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</si>
  <si>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</si>
  <si>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</si>
  <si>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</si>
  <si>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</si>
  <si>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</si>
  <si>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</si>
  <si>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</si>
  <si>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</si>
  <si>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</si>
  <si>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</si>
  <si>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</si>
  <si>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</si>
  <si>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</si>
  <si>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</si>
  <si>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</si>
  <si>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</si>
  <si>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</si>
  <si>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</si>
  <si>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</si>
  <si>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</si>
  <si>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</si>
  <si>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</si>
  <si>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</si>
  <si>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</si>
  <si>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</si>
  <si>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</si>
  <si>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</si>
  <si>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</si>
  <si>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</si>
  <si>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</si>
  <si>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</si>
  <si>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</si>
  <si>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</si>
  <si>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</si>
  <si>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</si>
  <si>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</si>
  <si>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</si>
  <si>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</si>
  <si>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</si>
  <si>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</si>
  <si>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</si>
  <si>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</si>
  <si>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</si>
  <si>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</si>
  <si>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</si>
  <si>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</si>
  <si>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</si>
  <si>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</si>
  <si>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</si>
  <si>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</si>
  <si>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</si>
  <si>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</si>
  <si>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</si>
  <si>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</si>
  <si>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</si>
  <si>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</si>
  <si>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</si>
  <si>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</si>
  <si>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</si>
  <si>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</si>
  <si>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</si>
  <si>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</si>
  <si>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</si>
  <si>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</si>
  <si>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</si>
  <si>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</si>
  <si>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</si>
  <si>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</si>
  <si>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</si>
  <si>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</si>
  <si>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</si>
  <si>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</si>
  <si>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</si>
  <si>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</si>
  <si>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</si>
  <si>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</si>
  <si>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</si>
  <si>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</si>
  <si>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</si>
  <si>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</si>
  <si>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</si>
  <si>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</si>
  <si>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</si>
  <si>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</si>
  <si>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</si>
  <si>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</si>
  <si>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</si>
  <si>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</si>
  <si>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</si>
  <si>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</si>
  <si>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</si>
  <si>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</si>
  <si>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</si>
  <si>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</si>
  <si>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</si>
  <si>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</si>
  <si>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</si>
  <si>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</si>
  <si>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</si>
  <si>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</si>
  <si>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</si>
  <si>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</si>
  <si>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</si>
  <si>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</si>
  <si>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</si>
  <si>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</si>
  <si>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</si>
  <si>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</si>
  <si>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</si>
  <si>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</si>
  <si>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</si>
  <si>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</si>
  <si>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</si>
  <si>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</si>
  <si>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</si>
  <si>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</si>
  <si>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</si>
  <si>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</si>
  <si>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</si>
  <si>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</si>
  <si>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</si>
  <si>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</si>
  <si>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</si>
  <si>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</si>
  <si>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</si>
  <si>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</si>
  <si>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</si>
  <si>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</si>
  <si>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</si>
  <si>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</si>
  <si>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</si>
  <si>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</si>
  <si>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</si>
  <si>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</si>
  <si>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</si>
  <si>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</si>
  <si>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</si>
  <si>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</si>
  <si>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</si>
  <si>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</si>
  <si>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</si>
  <si>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</si>
  <si>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</si>
  <si>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</si>
  <si>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</si>
  <si>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</si>
  <si>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</si>
  <si>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</si>
  <si>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</si>
  <si>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</si>
  <si>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</si>
  <si>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</si>
  <si>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</si>
  <si>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</si>
  <si>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</si>
  <si>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</si>
  <si>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</si>
  <si>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</si>
  <si>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</si>
  <si>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</si>
  <si>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</si>
  <si>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</si>
  <si>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</si>
  <si>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</si>
  <si>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</si>
  <si>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</si>
  <si>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</si>
  <si>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</si>
  <si>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</si>
  <si>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</si>
  <si>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</si>
  <si>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</si>
  <si>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</si>
  <si>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</si>
  <si>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</si>
  <si>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</si>
  <si>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</si>
  <si>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</si>
  <si>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</si>
  <si>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</si>
  <si>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</si>
  <si>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</si>
  <si>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</si>
  <si>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</si>
  <si>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</si>
  <si>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</si>
  <si>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</si>
  <si>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</si>
  <si>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</si>
  <si>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</si>
  <si>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</si>
  <si>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</si>
  <si>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</si>
  <si>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</si>
  <si>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</si>
  <si>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</si>
  <si>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</si>
  <si>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</si>
  <si>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</si>
  <si>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</si>
  <si>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</si>
  <si>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</si>
  <si>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</si>
  <si>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</si>
  <si>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</si>
  <si>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</si>
  <si>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</si>
  <si>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</si>
  <si>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</si>
  <si>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</si>
  <si>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</si>
  <si>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</si>
  <si>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</si>
  <si>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</si>
  <si>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</si>
  <si>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</si>
  <si>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</si>
  <si>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</si>
  <si>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</si>
  <si>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</si>
  <si>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</si>
  <si>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</si>
  <si>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</si>
  <si>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</si>
  <si>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</si>
  <si>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</si>
  <si>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</si>
  <si>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</si>
  <si>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</si>
  <si>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</si>
  <si>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</si>
  <si>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</si>
  <si>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</si>
  <si>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</si>
  <si>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</si>
  <si>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</si>
  <si>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</si>
  <si>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</si>
  <si>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</si>
  <si>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</si>
  <si>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</si>
  <si>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</si>
  <si>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</si>
  <si>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</si>
  <si>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</si>
  <si>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</si>
  <si>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</si>
  <si>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</si>
  <si>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</si>
  <si>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</si>
  <si>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</si>
  <si>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</si>
  <si>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</si>
  <si>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</si>
  <si>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</si>
  <si>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</si>
  <si>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</si>
  <si>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</si>
  <si>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</si>
  <si>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</si>
  <si>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</si>
  <si>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</si>
  <si>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</si>
  <si>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</si>
  <si>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</si>
  <si>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</si>
  <si>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</si>
  <si>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</si>
  <si>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</si>
  <si>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</si>
  <si>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</si>
  <si>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</si>
  <si>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</si>
  <si>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</si>
  <si>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</si>
  <si>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</si>
  <si>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</si>
  <si>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</si>
  <si>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</si>
  <si>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</si>
  <si>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</si>
  <si>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</si>
  <si>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</si>
  <si>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</si>
  <si>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</si>
  <si>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</si>
  <si>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</si>
  <si>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</si>
  <si>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</si>
  <si>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</si>
  <si>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</si>
  <si>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</si>
  <si>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</si>
  <si>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</si>
  <si>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</si>
  <si>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</si>
  <si>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</si>
  <si>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</si>
  <si>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</si>
  <si>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</si>
  <si>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</si>
  <si>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</si>
  <si>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</si>
  <si>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</si>
  <si>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</si>
  <si>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</si>
  <si>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</si>
  <si>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</si>
  <si>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</si>
  <si>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</si>
  <si>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</si>
  <si>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</si>
  <si>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</si>
  <si>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</si>
  <si>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</si>
  <si>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</si>
  <si>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</si>
  <si>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</si>
  <si>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</si>
  <si>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</si>
  <si>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</si>
  <si>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</si>
  <si>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</si>
  <si>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</si>
  <si>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</si>
  <si>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</si>
  <si>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</si>
  <si>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</si>
  <si>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</si>
  <si>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</si>
  <si>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</si>
  <si>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</si>
  <si>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</si>
  <si>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</si>
  <si>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</si>
  <si>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</si>
  <si>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</si>
  <si>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</si>
  <si>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</si>
  <si>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</si>
  <si>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</si>
  <si>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</si>
  <si>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</si>
  <si>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</si>
  <si>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</si>
  <si>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</si>
  <si>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</si>
  <si>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</si>
  <si>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</si>
  <si>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</si>
  <si>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</si>
  <si>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</si>
  <si>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</si>
  <si>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</si>
  <si>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</si>
  <si>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</si>
  <si>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</si>
  <si>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</si>
  <si>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</si>
  <si>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</si>
  <si>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</si>
  <si>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</si>
  <si>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</si>
  <si>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</si>
  <si>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</si>
  <si>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</si>
  <si>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</si>
  <si>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</si>
  <si>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</si>
  <si>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</si>
  <si>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</si>
  <si>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</si>
  <si>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</si>
  <si>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</si>
  <si>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</si>
  <si>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</si>
  <si>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</si>
  <si>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</si>
  <si>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</si>
  <si>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</si>
  <si>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</si>
  <si>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</si>
  <si>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</si>
  <si>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</si>
  <si>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</si>
  <si>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</si>
  <si>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</si>
  <si>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</si>
  <si>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</si>
  <si>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</si>
  <si>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</si>
  <si>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</si>
  <si>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</si>
  <si>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</si>
  <si>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</si>
  <si>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</si>
  <si>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</si>
  <si>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</si>
  <si>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</si>
  <si>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</si>
  <si>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</si>
  <si>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</si>
  <si>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</si>
  <si>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</si>
  <si>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</si>
  <si>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</si>
  <si>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</si>
  <si>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</si>
  <si>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</si>
  <si>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</si>
  <si>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</si>
  <si>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</si>
  <si>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</si>
  <si>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</si>
  <si>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</si>
  <si>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</si>
  <si>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</si>
  <si>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</si>
  <si>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</si>
  <si>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</si>
  <si>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</si>
  <si>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</si>
  <si>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</si>
  <si>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</si>
  <si>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</si>
  <si>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</si>
  <si>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</si>
  <si>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</si>
  <si>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</si>
  <si>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</si>
  <si>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</si>
  <si>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</si>
  <si>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</si>
  <si>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</si>
  <si>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</si>
  <si>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</si>
  <si>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</si>
  <si>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</si>
  <si>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</si>
  <si>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</si>
  <si>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</si>
  <si>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</si>
  <si>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</si>
  <si>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</si>
  <si>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</si>
  <si>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</si>
  <si>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</si>
  <si>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</si>
  <si>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</si>
  <si>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</si>
  <si>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</si>
  <si>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</si>
  <si>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</si>
  <si>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</si>
  <si>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</si>
  <si>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</si>
  <si>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</si>
  <si>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</si>
  <si>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</si>
  <si>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</si>
  <si>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</si>
  <si>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</si>
  <si>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</si>
  <si>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</si>
  <si>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</si>
  <si>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</si>
  <si>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</si>
  <si>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</si>
  <si>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</si>
  <si>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</si>
  <si>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</si>
  <si>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</si>
  <si>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</si>
  <si>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</si>
  <si>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</si>
  <si>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</si>
  <si>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</si>
  <si>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</si>
  <si>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</si>
  <si>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</si>
  <si>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</si>
  <si>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</si>
  <si>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</si>
  <si>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</si>
  <si>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</si>
  <si>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</si>
  <si>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</si>
  <si>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</si>
  <si>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</si>
  <si>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</si>
  <si>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</si>
  <si>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</si>
  <si>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</si>
  <si>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</si>
  <si>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</si>
  <si>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</si>
  <si>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</si>
  <si>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</si>
  <si>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</si>
  <si>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</si>
  <si>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</si>
  <si>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</si>
  <si>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</si>
  <si>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</si>
  <si>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</si>
  <si>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</si>
  <si>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</si>
  <si>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</si>
  <si>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</si>
  <si>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</si>
  <si>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</si>
  <si>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</si>
  <si>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</si>
  <si>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</si>
  <si>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</si>
  <si>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</si>
  <si>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</si>
  <si>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</si>
  <si>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</si>
  <si>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</si>
  <si>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</si>
  <si>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</si>
  <si>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</si>
  <si>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</si>
  <si>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</si>
  <si>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</si>
  <si>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</si>
  <si>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</si>
  <si>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</si>
  <si>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</si>
  <si>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</si>
  <si>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</si>
  <si>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</si>
  <si>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</si>
  <si>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</si>
  <si>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</si>
  <si>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</si>
  <si>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</si>
  <si>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</si>
  <si>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</si>
  <si>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</si>
  <si>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</si>
  <si>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</si>
  <si>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</si>
  <si>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</si>
  <si>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</si>
  <si>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</si>
  <si>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</si>
  <si>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</si>
  <si>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</si>
  <si>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</si>
  <si>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</si>
  <si>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</si>
  <si>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</si>
  <si>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</si>
  <si>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</si>
  <si>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</si>
  <si>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</si>
  <si>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</si>
  <si>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</si>
  <si>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</si>
  <si>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</si>
  <si>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</si>
  <si>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</si>
  <si>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</si>
  <si>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</si>
  <si>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</si>
  <si>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</si>
  <si>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</si>
  <si>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</si>
  <si>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</si>
  <si>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</si>
  <si>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</si>
  <si>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</si>
  <si>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</si>
  <si>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</si>
  <si>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</si>
  <si>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</si>
  <si>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</si>
  <si>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</si>
  <si>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</si>
  <si>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</si>
  <si>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</si>
  <si>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</si>
  <si>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</si>
  <si>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</si>
  <si>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</si>
  <si>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</si>
  <si>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</si>
  <si>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</si>
  <si>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</si>
  <si>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</si>
  <si>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</si>
  <si>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</si>
  <si>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</si>
  <si>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</si>
  <si>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</si>
  <si>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</si>
  <si>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</si>
  <si>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</si>
  <si>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</si>
  <si>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</si>
  <si>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</si>
  <si>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</si>
  <si>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</si>
  <si>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</si>
  <si>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</si>
  <si>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</si>
  <si>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</si>
  <si>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</si>
  <si>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</si>
  <si>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</si>
  <si>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</si>
  <si>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</si>
  <si>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</si>
  <si>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</si>
  <si>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</si>
  <si>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</si>
  <si>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</si>
  <si>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</si>
  <si>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</si>
  <si>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</si>
  <si>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</si>
  <si>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</si>
  <si>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</si>
  <si>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</si>
  <si>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</si>
  <si>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</si>
  <si>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</si>
  <si>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</si>
  <si>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</si>
  <si>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</si>
  <si>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</si>
  <si>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</si>
  <si>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</si>
  <si>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</si>
  <si>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</si>
  <si>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</si>
  <si>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</si>
  <si>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</si>
  <si>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</si>
  <si>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</si>
  <si>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</si>
  <si>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</si>
  <si>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</si>
  <si>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</si>
  <si>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</si>
  <si>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</si>
  <si>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</si>
  <si>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</si>
  <si>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</si>
  <si>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</si>
  <si>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</si>
  <si>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</si>
  <si>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</si>
  <si>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</si>
  <si>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</si>
  <si>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</si>
  <si>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</si>
  <si>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</si>
  <si>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</si>
  <si>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</si>
  <si>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</si>
  <si>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</si>
  <si>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</si>
  <si>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</si>
  <si>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</si>
  <si>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</si>
  <si>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</si>
  <si>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</si>
  <si>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</si>
  <si>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</si>
  <si>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</si>
  <si>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</si>
  <si>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</si>
  <si>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</si>
  <si>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</si>
  <si>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</si>
  <si>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</si>
  <si>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</si>
  <si>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</si>
  <si>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</si>
  <si>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</si>
  <si>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</si>
  <si>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</si>
  <si>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</si>
  <si>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</si>
  <si>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</si>
  <si>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</si>
  <si>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</si>
  <si>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</si>
  <si>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</si>
  <si>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</si>
  <si>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</si>
  <si>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</si>
  <si>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</si>
  <si>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</si>
  <si>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</si>
  <si>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</si>
  <si>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</si>
  <si>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</si>
  <si>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</si>
  <si>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</si>
  <si>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</si>
  <si>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</si>
  <si>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</si>
  <si>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</si>
  <si>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</si>
  <si>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</si>
  <si>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</si>
  <si>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</si>
  <si>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</si>
  <si>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</si>
  <si>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</si>
  <si>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</si>
  <si>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</si>
  <si>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</si>
  <si>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</si>
  <si>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</si>
  <si>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</si>
  <si>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</si>
  <si>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</si>
  <si>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</si>
  <si>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</si>
  <si>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</si>
  <si>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</si>
  <si>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</si>
  <si>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</si>
  <si>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</si>
  <si>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</si>
  <si>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</si>
  <si>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</si>
  <si>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</si>
  <si>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</si>
  <si>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</si>
  <si>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</si>
  <si>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</si>
  <si>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</si>
  <si>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</si>
  <si>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</si>
  <si>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</si>
  <si>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</si>
  <si>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</si>
  <si>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</si>
  <si>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</si>
  <si>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</si>
  <si>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</si>
  <si>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</si>
  <si>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</si>
  <si>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</si>
  <si>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</si>
  <si>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</si>
  <si>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</si>
  <si>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</si>
  <si>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</si>
  <si>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</si>
  <si>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</si>
  <si>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</si>
  <si>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</si>
  <si>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</si>
  <si>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</si>
  <si>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</si>
  <si>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</si>
  <si>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</si>
  <si>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</si>
  <si>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</si>
  <si>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</si>
  <si>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</si>
  <si>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</si>
  <si>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</si>
  <si>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</si>
  <si>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</si>
  <si>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</si>
  <si>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</si>
  <si>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</si>
  <si>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</si>
  <si>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</si>
  <si>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</si>
  <si>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</si>
  <si>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</si>
  <si>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</si>
  <si>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</si>
  <si>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</si>
  <si>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</si>
  <si>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</si>
  <si>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</si>
  <si>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</si>
  <si>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</si>
  <si>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</si>
  <si>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</si>
  <si>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</si>
  <si>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</si>
  <si>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</si>
  <si>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</si>
  <si>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</si>
  <si>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</si>
  <si>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</si>
  <si>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</si>
  <si>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</si>
  <si>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</si>
  <si>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</si>
  <si>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</si>
  <si>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</si>
  <si>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</si>
  <si>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</si>
  <si>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</si>
  <si>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</si>
  <si>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</si>
  <si>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</si>
  <si>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</si>
  <si>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</si>
  <si>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</si>
  <si>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</si>
  <si>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</si>
  <si>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</si>
  <si>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</si>
  <si>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</si>
  <si>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</si>
  <si>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</si>
  <si>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</si>
  <si>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</si>
  <si>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</si>
  <si>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</si>
  <si>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</si>
  <si>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</si>
  <si>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</si>
  <si>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</si>
  <si>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</si>
  <si>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</si>
  <si>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</si>
  <si>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</si>
  <si>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</si>
  <si>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</si>
  <si>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</si>
  <si>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</si>
  <si>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</si>
  <si>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</si>
  <si>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</si>
  <si>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</si>
  <si>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</si>
  <si>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</si>
  <si>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</si>
  <si>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</si>
  <si>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</si>
  <si>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</si>
  <si>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</si>
  <si>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</si>
  <si>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</si>
  <si>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</si>
  <si>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</si>
  <si>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</si>
  <si>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</si>
  <si>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</si>
  <si>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</si>
  <si>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</si>
  <si>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</si>
  <si>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</si>
  <si>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</si>
  <si>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</si>
  <si>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</si>
  <si>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</si>
  <si>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</si>
  <si>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</si>
  <si>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</si>
  <si>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</si>
  <si>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</si>
  <si>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</si>
  <si>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</si>
  <si>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</si>
  <si>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</si>
  <si>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</si>
  <si>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</si>
  <si>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</si>
  <si>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</si>
  <si>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</si>
  <si>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</si>
  <si>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</si>
  <si>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</si>
  <si>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</si>
  <si>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</si>
  <si>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</si>
  <si>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</si>
  <si>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</si>
  <si>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</si>
  <si>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</si>
  <si>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</si>
  <si>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</si>
  <si>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</si>
  <si>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</si>
  <si>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</si>
  <si>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</si>
  <si>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</si>
  <si>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</si>
  <si>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</si>
  <si>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</si>
  <si>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</si>
  <si>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</si>
  <si>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</si>
  <si>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</si>
  <si>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</si>
  <si>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</si>
  <si>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</si>
  <si>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</si>
  <si>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</si>
  <si>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</si>
  <si>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</si>
  <si>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</si>
  <si>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</si>
  <si>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</si>
  <si>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</si>
  <si>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</si>
  <si>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</si>
  <si>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</si>
  <si>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</si>
  <si>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</si>
  <si>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</si>
  <si>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</si>
  <si>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</si>
  <si>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</si>
  <si>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</si>
  <si>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</si>
  <si>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</si>
  <si>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</si>
  <si>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</si>
  <si>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</si>
  <si>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</si>
  <si>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</si>
  <si>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</si>
  <si>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</si>
  <si>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</si>
  <si>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</si>
  <si>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</si>
  <si>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</si>
  <si>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</si>
  <si>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</si>
  <si>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</si>
  <si>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</si>
  <si>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</si>
  <si>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</si>
  <si>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</si>
  <si>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</si>
  <si>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</si>
  <si>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</si>
  <si>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</si>
  <si>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</si>
  <si>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</si>
  <si>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</si>
  <si>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</si>
  <si>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</si>
  <si>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</si>
  <si>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</si>
  <si>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</si>
  <si>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</si>
  <si>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</si>
  <si>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</si>
  <si>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</si>
  <si>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</si>
  <si>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</si>
  <si>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</si>
  <si>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</si>
  <si>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</si>
  <si>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</si>
  <si>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</si>
  <si>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</si>
  <si>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</si>
  <si>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</si>
  <si>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</si>
  <si>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</si>
  <si>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</si>
  <si>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</si>
  <si>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</si>
  <si>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</si>
  <si>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</si>
  <si>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</si>
  <si>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</si>
  <si>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</si>
  <si>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</si>
  <si>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</si>
  <si>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</si>
  <si>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</si>
  <si>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</si>
  <si>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</si>
  <si>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</si>
  <si>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</si>
  <si>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</si>
  <si>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</si>
  <si>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</si>
  <si>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</si>
  <si>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</si>
  <si>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</si>
  <si>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</si>
  <si>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</si>
  <si>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</si>
  <si>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</si>
  <si>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</si>
  <si>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</si>
  <si>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</si>
  <si>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</si>
  <si>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</si>
  <si>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</si>
  <si>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</si>
  <si>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</si>
  <si>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</si>
  <si>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</si>
  <si>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</si>
  <si>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</si>
  <si>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</si>
  <si>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</si>
  <si>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</si>
  <si>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</si>
  <si>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</si>
  <si>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</si>
  <si>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</si>
  <si>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</si>
  <si>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</si>
  <si>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</si>
  <si>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</si>
  <si>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</si>
  <si>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</si>
  <si>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</si>
  <si>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</si>
  <si>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</si>
  <si>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</si>
  <si>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</si>
  <si>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</si>
  <si>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</si>
  <si>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</si>
  <si>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</si>
  <si>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</si>
  <si>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</si>
  <si>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</si>
  <si>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</si>
  <si>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</si>
  <si>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</si>
  <si>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</si>
  <si>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</si>
  <si>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</si>
  <si>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</si>
  <si>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</si>
  <si>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</si>
  <si>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</si>
  <si>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</si>
  <si>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</si>
  <si>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</si>
  <si>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</si>
  <si>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</si>
  <si>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</si>
  <si>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</si>
  <si>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</si>
  <si>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</si>
  <si>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</si>
  <si>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</si>
  <si>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</si>
  <si>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</si>
  <si>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</si>
  <si>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</si>
  <si>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</si>
  <si>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</si>
  <si>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</si>
  <si>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</si>
  <si>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</si>
  <si>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</si>
  <si>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</si>
  <si>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</si>
  <si>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</si>
  <si>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</si>
  <si>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</si>
  <si>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</si>
  <si>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</si>
  <si>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</si>
  <si>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</si>
  <si>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</si>
  <si>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</si>
  <si>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</si>
  <si>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</si>
  <si>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</si>
  <si>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</si>
  <si>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</si>
  <si>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</si>
  <si>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</si>
  <si>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</si>
  <si>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</si>
  <si>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</si>
  <si>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</si>
  <si>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</si>
  <si>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</si>
  <si>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</si>
  <si>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</si>
  <si>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</si>
  <si>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</si>
  <si>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</si>
  <si>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</si>
  <si>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</si>
  <si>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</si>
  <si>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</si>
  <si>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</si>
  <si>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</si>
  <si>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</si>
  <si>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</si>
  <si>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</si>
  <si>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</si>
  <si>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</si>
  <si>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</si>
  <si>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</si>
  <si>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</si>
  <si>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</si>
  <si>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</si>
  <si>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</si>
  <si>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</si>
  <si>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</si>
  <si>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</si>
  <si>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</si>
  <si>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</si>
  <si>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</si>
  <si>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</si>
  <si>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</si>
  <si>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</si>
  <si>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</si>
  <si>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</si>
  <si>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</si>
  <si>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</si>
  <si>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</si>
  <si>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</si>
  <si>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</si>
  <si>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</si>
  <si>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</si>
  <si>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</si>
  <si>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</si>
  <si>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</si>
  <si>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</si>
  <si>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</si>
  <si>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</si>
  <si>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</si>
  <si>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</si>
  <si>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</si>
  <si>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</si>
  <si>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</si>
  <si>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</si>
  <si>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</si>
  <si>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</si>
  <si>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</si>
  <si>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</si>
  <si>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</si>
  <si>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</si>
  <si>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</si>
  <si>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</si>
  <si>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</si>
  <si>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</si>
  <si>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</si>
  <si>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</si>
  <si>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</si>
  <si>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</si>
  <si>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</si>
  <si>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</si>
  <si>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</si>
  <si>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</si>
  <si>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</si>
  <si>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</si>
  <si>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</si>
  <si>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</si>
  <si>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</si>
  <si>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</si>
  <si>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</si>
  <si>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</si>
  <si>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</si>
  <si>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</si>
  <si>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</si>
  <si>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</si>
  <si>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</si>
  <si>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</si>
  <si>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</si>
  <si>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</si>
  <si>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</si>
  <si>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</si>
  <si>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</si>
  <si>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</si>
  <si>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</si>
  <si>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</si>
  <si>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</si>
  <si>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</si>
  <si>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</si>
  <si>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</si>
  <si>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</si>
  <si>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</si>
  <si>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</si>
  <si>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</si>
  <si>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</si>
  <si>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</si>
  <si>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</si>
  <si>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</si>
  <si>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</si>
  <si>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</si>
  <si>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</si>
  <si>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</si>
  <si>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</si>
  <si>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</si>
  <si>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</si>
  <si>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</si>
  <si>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</si>
  <si>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</si>
  <si>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</si>
  <si>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</si>
  <si>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</si>
  <si>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</si>
  <si>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</si>
  <si>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</si>
  <si>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</si>
  <si>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</si>
  <si>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</si>
  <si>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</si>
  <si>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</si>
  <si>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</si>
  <si>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</si>
  <si>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</si>
  <si>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</si>
  <si>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</si>
  <si>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</si>
  <si>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</si>
  <si>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</si>
  <si>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</si>
  <si>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</si>
  <si>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</si>
  <si>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</si>
  <si>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</si>
  <si>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</si>
  <si>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</si>
  <si>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</si>
  <si>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</si>
  <si>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</si>
  <si>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</si>
  <si>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</si>
  <si>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</si>
  <si>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</si>
  <si>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</si>
  <si>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</si>
  <si>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</si>
  <si>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</si>
  <si>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</si>
  <si>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</si>
  <si>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</si>
  <si>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</si>
  <si>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</si>
  <si>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</si>
  <si>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</si>
  <si>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</si>
  <si>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</si>
  <si>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</si>
  <si>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</si>
  <si>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</si>
  <si>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</si>
  <si>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</si>
  <si>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</si>
  <si>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</si>
  <si>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</si>
  <si>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</si>
  <si>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</si>
  <si>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</si>
  <si>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</si>
  <si>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</si>
  <si>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</si>
  <si>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</si>
  <si>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</si>
  <si>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</si>
  <si>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</si>
  <si>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</si>
  <si>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</si>
  <si>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</si>
  <si>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</si>
  <si>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</si>
  <si>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</si>
  <si>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</si>
  <si>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</si>
  <si>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</si>
  <si>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</si>
  <si>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</si>
  <si>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</si>
  <si>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</si>
  <si>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</si>
  <si>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</si>
  <si>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</si>
  <si>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</si>
  <si>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</si>
  <si>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</si>
  <si>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</si>
  <si>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</si>
  <si>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</si>
  <si>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</si>
  <si>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</si>
  <si>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</si>
  <si>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</si>
  <si>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</si>
  <si>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</si>
  <si>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</si>
  <si>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</si>
  <si>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</si>
  <si>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</si>
  <si>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</si>
  <si>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</si>
  <si>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</si>
  <si>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</si>
  <si>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</si>
  <si>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</si>
  <si>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</si>
  <si>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</si>
  <si>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</si>
  <si>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</si>
  <si>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</si>
  <si>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</si>
  <si>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</si>
  <si>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</si>
  <si>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</si>
  <si>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</si>
  <si>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</si>
  <si>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</si>
  <si>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</si>
  <si>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</si>
  <si>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</si>
  <si>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</si>
  <si>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</si>
  <si>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</si>
  <si>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</si>
  <si>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</si>
  <si>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</si>
  <si>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</si>
  <si>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</si>
  <si>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</si>
  <si>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</si>
  <si>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</si>
  <si>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</si>
  <si>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</si>
  <si>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</si>
  <si>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</si>
  <si>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</si>
  <si>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</si>
  <si>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</si>
  <si>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</si>
  <si>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</si>
  <si>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</si>
  <si>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</si>
  <si>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</si>
  <si>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</si>
  <si>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</si>
  <si>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</si>
  <si>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</si>
  <si>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</si>
  <si>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</si>
  <si>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</si>
  <si>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</si>
  <si>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</si>
  <si>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</si>
  <si>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</si>
  <si>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</si>
  <si>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</si>
  <si>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</si>
  <si>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</si>
  <si>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</si>
  <si>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</si>
  <si>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</si>
  <si>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</si>
  <si>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</si>
  <si>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</si>
  <si>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</si>
  <si>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</si>
  <si>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</si>
  <si>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</si>
  <si>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</si>
  <si>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</si>
  <si>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</si>
  <si>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</si>
  <si>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</si>
  <si>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</si>
  <si>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</si>
  <si>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</si>
  <si>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</si>
  <si>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</si>
  <si>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</si>
  <si>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</si>
  <si>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</si>
  <si>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</si>
  <si>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</si>
  <si>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</si>
  <si>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</si>
  <si>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</si>
  <si>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</si>
  <si>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</si>
  <si>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</si>
  <si>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</si>
  <si>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</si>
  <si>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</si>
  <si>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</si>
  <si>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</si>
  <si>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</si>
  <si>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</si>
  <si>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</si>
  <si>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</si>
  <si>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</si>
  <si>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</si>
  <si>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</si>
  <si>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</si>
  <si>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</si>
  <si>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</si>
  <si>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</si>
  <si>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</si>
  <si>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</si>
  <si>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</si>
  <si>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</si>
  <si>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</si>
  <si>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</si>
  <si>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</si>
  <si>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</si>
  <si>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</si>
  <si>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</si>
  <si>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</si>
  <si>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</si>
  <si>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</si>
  <si>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</si>
  <si>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</si>
  <si>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</si>
  <si>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</si>
  <si>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</si>
  <si>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</si>
  <si>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</si>
  <si>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</si>
  <si>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</si>
  <si>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</si>
  <si>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</si>
  <si>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</si>
  <si>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</si>
  <si>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</si>
  <si>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</si>
  <si>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</si>
  <si>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</si>
  <si>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</si>
  <si>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</si>
  <si>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</si>
  <si>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</si>
  <si>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</si>
  <si>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</si>
  <si>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</si>
  <si>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</si>
  <si>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</si>
  <si>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</si>
  <si>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</si>
  <si>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</si>
  <si>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</si>
  <si>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</si>
  <si>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</si>
  <si>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</si>
  <si>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</si>
  <si>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</si>
  <si>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</si>
  <si>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</si>
  <si>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</si>
  <si>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</si>
  <si>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</si>
  <si>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</si>
  <si>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</si>
  <si>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</si>
  <si>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</si>
  <si>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</si>
  <si>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</si>
  <si>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</si>
  <si>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</si>
  <si>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</si>
  <si>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</si>
  <si>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</si>
  <si>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</si>
  <si>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</si>
  <si>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</si>
  <si>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</si>
  <si>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</si>
  <si>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</si>
  <si>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</si>
  <si>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</si>
  <si>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</si>
  <si>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</si>
  <si>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</si>
  <si>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</si>
  <si>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</si>
  <si>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</si>
  <si>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</si>
  <si>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</si>
  <si>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</si>
  <si>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</si>
  <si>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</si>
  <si>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</si>
  <si>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</si>
  <si>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</si>
  <si>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</si>
  <si>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</si>
  <si>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</si>
  <si>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</si>
  <si>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</si>
  <si>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</si>
  <si>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</si>
  <si>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</si>
  <si>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</si>
  <si>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</si>
  <si>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</si>
  <si>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</si>
  <si>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</si>
  <si>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</si>
  <si>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</si>
  <si>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</si>
  <si>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</si>
  <si>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</si>
  <si>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</si>
  <si>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</si>
  <si>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</si>
  <si>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</si>
  <si>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</si>
  <si>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</si>
  <si>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</si>
  <si>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</si>
  <si>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</si>
  <si>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</si>
  <si>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</si>
  <si>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</si>
  <si>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</si>
  <si>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</si>
  <si>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</si>
  <si>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</si>
  <si>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</si>
  <si>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</si>
  <si>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</si>
  <si>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</si>
  <si>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</si>
  <si>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</si>
  <si>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</si>
  <si>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</si>
  <si>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</si>
  <si>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</si>
  <si>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</si>
  <si>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</si>
  <si>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</si>
  <si>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</si>
  <si>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</si>
  <si>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</si>
  <si>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</si>
  <si>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</si>
  <si>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</si>
  <si>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</si>
  <si>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</si>
  <si>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</si>
  <si>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</si>
  <si>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</si>
  <si>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</si>
  <si>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</si>
  <si>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</si>
  <si>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</si>
  <si>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</si>
  <si>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</si>
  <si>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</si>
  <si>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</si>
  <si>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</si>
  <si>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</si>
  <si>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</si>
  <si>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</si>
  <si>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</si>
  <si>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</si>
  <si>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</si>
  <si>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</si>
  <si>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</si>
  <si>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</si>
  <si>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</si>
  <si>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</si>
  <si>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</si>
  <si>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</si>
  <si>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</si>
  <si>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</si>
  <si>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</si>
  <si>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</si>
  <si>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</si>
  <si>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</si>
  <si>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</si>
  <si>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</si>
  <si>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</si>
  <si>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</si>
  <si>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</si>
  <si>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</si>
  <si>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</si>
  <si>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</si>
  <si>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</si>
  <si>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</si>
  <si>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</si>
  <si>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</si>
  <si>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</si>
  <si>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</si>
  <si>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</si>
  <si>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</si>
  <si>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</si>
  <si>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</si>
  <si>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</si>
  <si>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</si>
  <si>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</si>
  <si>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</si>
  <si>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</si>
  <si>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</si>
  <si>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</si>
  <si>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</si>
  <si>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</si>
  <si>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</si>
  <si>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</si>
  <si>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</si>
  <si>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</si>
  <si>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</si>
  <si>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</si>
  <si>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</si>
  <si>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</si>
  <si>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</si>
  <si>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</si>
  <si>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</si>
  <si>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</si>
  <si>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</si>
  <si>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</si>
  <si>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</si>
  <si>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</si>
  <si>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</si>
  <si>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</si>
  <si>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</si>
  <si>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</si>
  <si>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</si>
  <si>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</si>
  <si>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</si>
  <si>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</si>
  <si>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</si>
  <si>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</si>
  <si>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</si>
  <si>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</si>
  <si>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</si>
  <si>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</si>
  <si>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</si>
  <si>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</si>
  <si>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</si>
  <si>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</si>
  <si>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</si>
  <si>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</si>
  <si>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</si>
  <si>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</si>
  <si>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</si>
  <si>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</si>
  <si>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</si>
  <si>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</si>
  <si>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</si>
  <si>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</si>
  <si>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</si>
  <si>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</si>
  <si>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</si>
  <si>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</si>
  <si>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</si>
  <si>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</si>
  <si>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</si>
  <si>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</si>
  <si>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</si>
  <si>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</si>
  <si>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</si>
  <si>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</si>
  <si>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</si>
  <si>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</si>
  <si>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</si>
  <si>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</si>
  <si>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</si>
  <si>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</si>
  <si>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</si>
  <si>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</si>
  <si>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</si>
  <si>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</si>
  <si>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</si>
  <si>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</si>
  <si>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</si>
  <si>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</si>
  <si>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</si>
  <si>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</si>
  <si>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</si>
  <si>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</si>
  <si>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</si>
  <si>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</si>
  <si>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</si>
  <si>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</si>
  <si>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</si>
  <si>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</si>
  <si>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</si>
  <si>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</si>
  <si>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</si>
  <si>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</si>
  <si>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</si>
  <si>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</si>
  <si>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</si>
  <si>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</si>
  <si>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</si>
  <si>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</si>
  <si>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</si>
  <si>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</si>
  <si>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</si>
  <si>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</si>
  <si>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</si>
  <si>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</si>
  <si>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</si>
  <si>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</si>
  <si>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</si>
  <si>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</si>
  <si>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</si>
  <si>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</si>
  <si>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</si>
  <si>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</si>
  <si>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</si>
  <si>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</si>
  <si>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</si>
  <si>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</si>
  <si>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</si>
  <si>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</si>
  <si>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</si>
  <si>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</si>
  <si>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</si>
  <si>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</si>
  <si>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</si>
  <si>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</si>
  <si>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</si>
  <si>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</si>
  <si>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</si>
  <si>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</si>
  <si>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</si>
  <si>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</si>
  <si>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</si>
  <si>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</si>
  <si>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</si>
  <si>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</si>
  <si>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</si>
  <si>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</si>
  <si>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</si>
  <si>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</si>
  <si>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</si>
  <si>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</si>
  <si>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</si>
  <si>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</si>
  <si>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</si>
  <si>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</si>
  <si>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</si>
  <si>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</si>
  <si>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</si>
  <si>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</si>
  <si>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</si>
  <si>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</si>
  <si>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</si>
  <si>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</si>
  <si>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</si>
  <si>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</si>
  <si>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</si>
  <si>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</si>
  <si>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</si>
  <si>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</si>
  <si>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</si>
  <si>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</si>
  <si>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</si>
  <si>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</si>
  <si>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</si>
  <si>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</si>
  <si>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</si>
  <si>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</si>
  <si>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</si>
  <si>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</si>
  <si>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</si>
  <si>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</si>
  <si>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</si>
  <si>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</si>
  <si>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</si>
  <si>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</si>
  <si>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</si>
  <si>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</si>
  <si>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</si>
  <si>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</si>
  <si>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</si>
  <si>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</si>
  <si>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</si>
  <si>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</si>
  <si>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</si>
  <si>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</si>
  <si>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</si>
  <si>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</si>
  <si>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</si>
  <si>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</si>
  <si>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</si>
  <si>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</si>
  <si>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</si>
  <si>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</si>
  <si>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</si>
  <si>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</si>
  <si>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</si>
  <si>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</si>
  <si>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</si>
  <si>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</si>
  <si>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</si>
  <si>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</si>
  <si>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</si>
  <si>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</si>
  <si>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</si>
  <si>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</si>
  <si>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</si>
  <si>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</si>
  <si>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</si>
  <si>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</si>
  <si>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</si>
  <si>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</si>
  <si>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</si>
  <si>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</si>
  <si>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</si>
  <si>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</si>
  <si>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</si>
  <si>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</si>
  <si>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</si>
  <si>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</si>
  <si>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</si>
  <si>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</si>
  <si>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</si>
  <si>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</si>
  <si>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</si>
  <si>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</si>
  <si>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</si>
  <si>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</si>
  <si>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</si>
  <si>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</si>
  <si>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</si>
  <si>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</si>
  <si>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</si>
  <si>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</si>
  <si>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</si>
  <si>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</si>
  <si>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</si>
  <si>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</si>
  <si>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</si>
  <si>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</si>
  <si>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</si>
  <si>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</si>
  <si>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</si>
  <si>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</si>
  <si>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</si>
  <si>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</si>
  <si>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</si>
  <si>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</si>
  <si>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</si>
  <si>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</si>
  <si>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</si>
  <si>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</si>
  <si>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</si>
  <si>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</si>
  <si>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</si>
  <si>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</si>
  <si>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</si>
  <si>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</si>
  <si>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</si>
  <si>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</si>
  <si>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</si>
  <si>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</si>
  <si>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</si>
  <si>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</si>
  <si>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</si>
  <si>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</si>
  <si>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</si>
  <si>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</si>
  <si>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</si>
  <si>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</si>
  <si>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</si>
  <si>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</si>
  <si>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</si>
  <si>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</si>
  <si>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</si>
  <si>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</si>
  <si>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</si>
  <si>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</si>
  <si>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</si>
  <si>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</si>
  <si>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</si>
  <si>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</si>
  <si>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</si>
  <si>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</si>
  <si>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</si>
  <si>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</si>
  <si>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</si>
  <si>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</si>
  <si>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</si>
  <si>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</si>
  <si>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</si>
  <si>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</si>
  <si>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</si>
  <si>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</si>
  <si>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</si>
  <si>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</si>
  <si>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</si>
  <si>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</si>
  <si>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</si>
  <si>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</si>
  <si>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</si>
  <si>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</si>
  <si>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</si>
  <si>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</si>
  <si>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</si>
  <si>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</si>
  <si>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</si>
  <si>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</si>
  <si>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</si>
  <si>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</si>
  <si>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</si>
  <si>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</si>
  <si>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</si>
  <si>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</si>
  <si>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</si>
  <si>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</si>
  <si>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</si>
  <si>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</si>
  <si>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</si>
  <si>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</si>
  <si>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</si>
  <si>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</si>
  <si>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</si>
  <si>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</si>
  <si>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</si>
  <si>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</si>
  <si>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</si>
  <si>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</si>
  <si>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</si>
  <si>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</si>
  <si>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</si>
  <si>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</si>
  <si>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</si>
  <si>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</si>
  <si>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</si>
  <si>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</si>
  <si>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</si>
  <si>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</si>
  <si>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</si>
  <si>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</si>
  <si>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</si>
  <si>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</si>
  <si>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</si>
  <si>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</si>
  <si>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</si>
  <si>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</si>
  <si>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</si>
  <si>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</si>
  <si>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</si>
  <si>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</si>
  <si>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</si>
  <si>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</si>
  <si>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</si>
  <si>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</si>
  <si>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</si>
  <si>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</si>
  <si>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</si>
  <si>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</si>
  <si>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</si>
  <si>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</si>
  <si>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</si>
  <si>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</si>
  <si>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</si>
  <si>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</si>
  <si>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</si>
  <si>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</si>
  <si>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</si>
  <si>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</si>
  <si>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</si>
  <si>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</si>
  <si>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</si>
  <si>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</si>
  <si>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</si>
  <si>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</si>
  <si>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</si>
  <si>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</si>
  <si>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</si>
  <si>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</si>
  <si>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</si>
  <si>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</si>
  <si>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</si>
  <si>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</si>
  <si>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</si>
  <si>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</si>
  <si>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</si>
  <si>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</si>
  <si>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</si>
  <si>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</si>
  <si>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</si>
  <si>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</si>
  <si>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</si>
  <si>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</si>
  <si>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</si>
  <si>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</si>
  <si>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</si>
  <si>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</si>
  <si>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</si>
  <si>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</si>
  <si>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</si>
  <si>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</si>
  <si>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</si>
  <si>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</si>
  <si>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</si>
  <si>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</si>
  <si>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</si>
  <si>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</si>
  <si>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</si>
  <si>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</si>
  <si>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</si>
  <si>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</si>
  <si>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</si>
  <si>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</si>
  <si>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</si>
  <si>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</si>
  <si>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</si>
  <si>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</si>
  <si>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</si>
  <si>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</si>
  <si>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</si>
  <si>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</si>
  <si>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</si>
  <si>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</si>
  <si>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</si>
  <si>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</si>
  <si>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</si>
  <si>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</si>
  <si>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</si>
  <si>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</si>
  <si>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</si>
  <si>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</si>
  <si>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</si>
  <si>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</si>
  <si>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</si>
  <si>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</si>
  <si>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</si>
  <si>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</si>
  <si>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</si>
  <si>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</si>
  <si>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</si>
  <si>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</si>
  <si>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</si>
  <si>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</si>
  <si>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</si>
  <si>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</si>
  <si>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</si>
  <si>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</si>
  <si>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</si>
  <si>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</si>
  <si>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</si>
  <si>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</si>
  <si>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</si>
  <si>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</si>
  <si>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</si>
  <si>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</si>
  <si>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</si>
  <si>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</si>
  <si>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</si>
  <si>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</si>
  <si>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</si>
  <si>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</si>
  <si>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</si>
  <si>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</si>
  <si>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</si>
  <si>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</si>
  <si>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</si>
  <si>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</si>
  <si>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</si>
  <si>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</si>
  <si>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</si>
  <si>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</si>
  <si>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</si>
  <si>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</si>
  <si>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</si>
  <si>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</si>
  <si>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</si>
  <si>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</si>
  <si>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</si>
  <si>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</si>
  <si>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</si>
  <si>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</si>
  <si>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</si>
  <si>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</si>
  <si>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</si>
  <si>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</si>
  <si>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</si>
  <si>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</si>
  <si>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</si>
  <si>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</si>
  <si>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</si>
  <si>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</si>
  <si>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</si>
  <si>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</si>
  <si>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</si>
  <si>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</si>
  <si>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</si>
  <si>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</si>
  <si>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</si>
  <si>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</si>
  <si>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</si>
  <si>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</si>
  <si>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</si>
  <si>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</si>
  <si>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</si>
  <si>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</si>
  <si>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</si>
  <si>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</si>
  <si>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</si>
  <si>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</si>
  <si>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</si>
  <si>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</si>
  <si>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</si>
  <si>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</si>
  <si>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</si>
  <si>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</si>
  <si>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</si>
  <si>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</si>
  <si>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</si>
  <si>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</si>
  <si>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</si>
  <si>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</si>
  <si>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</si>
  <si>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</si>
  <si>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</si>
  <si>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</si>
  <si>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</si>
  <si>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</si>
  <si>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</si>
  <si>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</si>
  <si>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</si>
  <si>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</si>
  <si>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</si>
  <si>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</si>
  <si>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</si>
  <si>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</si>
  <si>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</si>
  <si>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</si>
  <si>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</si>
  <si>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</si>
  <si>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</si>
  <si>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</si>
  <si>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</si>
  <si>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</si>
  <si>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</si>
  <si>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</si>
  <si>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</si>
  <si>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</si>
  <si>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</si>
  <si>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</si>
  <si>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</si>
  <si>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</si>
  <si>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</si>
  <si>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</si>
  <si>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</si>
  <si>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</si>
  <si>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</si>
  <si>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</si>
  <si>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</si>
  <si>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</si>
  <si>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</si>
  <si>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</si>
  <si>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</si>
  <si>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</si>
  <si>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</si>
  <si>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</si>
  <si>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</si>
  <si>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</si>
  <si>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</si>
  <si>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</si>
  <si>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</si>
  <si>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</si>
  <si>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</si>
  <si>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</si>
  <si>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</si>
  <si>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</si>
  <si>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</si>
  <si>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</si>
  <si>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</si>
  <si>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</si>
  <si>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</si>
  <si>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</si>
  <si>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</si>
  <si>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</si>
  <si>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</si>
  <si>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</si>
  <si>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</si>
  <si>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</si>
  <si>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</si>
  <si>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</si>
  <si>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</si>
  <si>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</si>
  <si>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</si>
  <si>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</si>
  <si>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</si>
  <si>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</si>
  <si>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</si>
  <si>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</si>
  <si>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</si>
  <si>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</si>
  <si>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</si>
  <si>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</si>
  <si>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</si>
  <si>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</si>
  <si>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</si>
  <si>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</si>
  <si>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</si>
  <si>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</si>
  <si>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</si>
  <si>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</si>
  <si>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</si>
  <si>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</si>
  <si>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</si>
  <si>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</si>
  <si>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</si>
  <si>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</si>
  <si>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</si>
  <si>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</si>
  <si>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</si>
  <si>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</si>
  <si>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</si>
  <si>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</si>
  <si>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</si>
  <si>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</si>
  <si>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</si>
  <si>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</si>
  <si>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</si>
  <si>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</si>
  <si>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</si>
  <si>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</si>
  <si>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</si>
  <si>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</si>
  <si>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</si>
  <si>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</si>
  <si>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</si>
  <si>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</si>
  <si>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</si>
  <si>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</si>
  <si>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</si>
  <si>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</si>
  <si>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</si>
  <si>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</si>
  <si>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</si>
  <si>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</si>
  <si>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</si>
  <si>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</si>
  <si>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</si>
  <si>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</si>
  <si>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</si>
  <si>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</si>
  <si>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</si>
  <si>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</si>
  <si>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</si>
  <si>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</si>
  <si>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</si>
  <si>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</si>
  <si>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</si>
  <si>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</si>
  <si>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</si>
  <si>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</si>
  <si>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</si>
  <si>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</si>
  <si>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</si>
  <si>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</si>
  <si>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</si>
  <si>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</si>
  <si>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</si>
  <si>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</si>
  <si>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</si>
  <si>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</si>
  <si>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</si>
  <si>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</si>
  <si>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</si>
  <si>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</si>
  <si>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</si>
  <si>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</si>
  <si>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</si>
  <si>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</si>
  <si>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</si>
  <si>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</si>
  <si>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</si>
  <si>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</si>
  <si>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</si>
  <si>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</si>
  <si>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</si>
  <si>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</si>
  <si>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</si>
  <si>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</si>
  <si>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</si>
  <si>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</si>
  <si>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</si>
  <si>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</si>
  <si>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</si>
  <si>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</si>
  <si>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</si>
  <si>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</si>
  <si>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</si>
  <si>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</si>
  <si>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</si>
  <si>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</si>
  <si>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</si>
  <si>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</si>
  <si>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</si>
  <si>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</si>
  <si>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</si>
  <si>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</si>
  <si>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</si>
  <si>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</si>
  <si>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</si>
  <si>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</si>
  <si>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</si>
  <si>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</si>
  <si>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</si>
  <si>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</si>
  <si>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</si>
  <si>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</si>
  <si>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</si>
  <si>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</si>
  <si>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</si>
  <si>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</si>
  <si>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</si>
  <si>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</si>
  <si>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</si>
  <si>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</si>
  <si>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</si>
  <si>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</si>
  <si>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</si>
  <si>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</si>
  <si>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</si>
  <si>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</si>
  <si>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</si>
  <si>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</si>
  <si>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</si>
  <si>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</si>
  <si>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</si>
  <si>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</si>
  <si>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</si>
  <si>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</si>
  <si>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</si>
  <si>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</si>
  <si>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</si>
  <si>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</si>
  <si>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</si>
  <si>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</si>
  <si>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</si>
  <si>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</si>
  <si>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</si>
  <si>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</si>
  <si>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</si>
  <si>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</si>
  <si>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</si>
  <si>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</si>
  <si>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</si>
  <si>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</si>
  <si>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</si>
  <si>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</si>
  <si>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</si>
  <si>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</si>
  <si>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</si>
  <si>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</si>
  <si>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</si>
  <si>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</si>
  <si>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</si>
  <si>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</si>
  <si>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</si>
  <si>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</si>
  <si>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</si>
  <si>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</si>
  <si>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</si>
  <si>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</si>
  <si>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</si>
  <si>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</si>
  <si>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</si>
  <si>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</si>
  <si>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</si>
  <si>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</si>
  <si>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</si>
  <si>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</si>
  <si>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</si>
  <si>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</si>
  <si>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</si>
  <si>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</si>
  <si>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</si>
  <si>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</si>
  <si>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</si>
  <si>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</si>
  <si>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</si>
  <si>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</si>
  <si>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</si>
  <si>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</si>
  <si>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</si>
  <si>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</si>
  <si>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</si>
  <si>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</si>
  <si>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</si>
  <si>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</si>
  <si>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</si>
  <si>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</si>
  <si>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</si>
  <si>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</si>
  <si>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</si>
  <si>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</si>
  <si>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</si>
  <si>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</si>
  <si>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</si>
  <si>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</si>
  <si>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</si>
  <si>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</si>
  <si>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</si>
  <si>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</si>
  <si>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</si>
  <si>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</si>
  <si>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</si>
  <si>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</si>
  <si>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</si>
  <si>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</si>
  <si>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</si>
  <si>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</si>
  <si>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</si>
  <si>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</si>
  <si>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</si>
  <si>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</si>
  <si>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</si>
  <si>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</si>
  <si>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</si>
  <si>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</si>
  <si>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</si>
  <si>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</si>
  <si>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</si>
  <si>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</si>
  <si>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</si>
  <si>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</si>
  <si>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</si>
  <si>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</si>
  <si>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</si>
  <si>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</si>
  <si>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</si>
  <si>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</si>
  <si>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</si>
  <si>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</si>
  <si>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</si>
  <si>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</si>
  <si>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</si>
  <si>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</si>
  <si>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</si>
  <si>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</si>
  <si>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</si>
  <si>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</si>
  <si>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</si>
  <si>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</si>
  <si>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</si>
  <si>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</si>
  <si>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</si>
  <si>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</si>
  <si>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</si>
  <si>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</si>
  <si>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</si>
  <si>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</si>
  <si>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</si>
  <si>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</si>
  <si>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</si>
  <si>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</si>
  <si>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</si>
  <si>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</si>
  <si>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</si>
  <si>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</si>
  <si>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</si>
  <si>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</si>
  <si>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</si>
  <si>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</si>
  <si>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</si>
  <si>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</si>
  <si>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</si>
  <si>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</si>
  <si>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</si>
  <si>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</si>
  <si>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</si>
  <si>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</si>
  <si>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</si>
  <si>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</si>
  <si>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</si>
  <si>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</si>
  <si>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</si>
  <si>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</si>
  <si>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</si>
  <si>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</si>
  <si>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</si>
  <si>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</si>
  <si>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</si>
  <si>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</si>
  <si>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</si>
  <si>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</si>
  <si>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</si>
  <si>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</si>
  <si>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</si>
  <si>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</si>
  <si>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</si>
  <si>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</si>
  <si>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</si>
  <si>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</si>
  <si>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</si>
  <si>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</si>
  <si>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</si>
  <si>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</si>
  <si>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</si>
  <si>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</si>
  <si>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</si>
  <si>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</si>
  <si>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</si>
  <si>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</si>
  <si>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</si>
  <si>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</si>
  <si>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</si>
  <si>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</si>
  <si>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</si>
  <si>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</si>
  <si>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</si>
  <si>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</si>
  <si>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</si>
  <si>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</si>
  <si>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</si>
  <si>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</si>
  <si>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</si>
  <si>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</si>
  <si>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</si>
  <si>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</si>
  <si>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</si>
  <si>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</si>
  <si>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</si>
  <si>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</si>
  <si>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</si>
  <si>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</si>
  <si>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</si>
  <si>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</si>
  <si>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</si>
  <si>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</si>
  <si>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</si>
  <si>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</si>
  <si>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</si>
  <si>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</si>
  <si>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</si>
  <si>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</si>
  <si>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</si>
  <si>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</si>
  <si>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</si>
  <si>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</si>
  <si>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</si>
  <si>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</si>
  <si>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</si>
  <si>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</si>
  <si>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</si>
  <si>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</si>
  <si>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</si>
  <si>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</si>
  <si>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</si>
  <si>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</si>
  <si>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</si>
  <si>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</si>
  <si>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</si>
  <si>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</si>
  <si>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</si>
  <si>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</si>
  <si>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</si>
  <si>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</si>
  <si>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</si>
  <si>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</si>
  <si>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</si>
  <si>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</si>
  <si>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</si>
  <si>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</si>
  <si>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</si>
  <si>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</si>
  <si>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</si>
  <si>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</si>
  <si>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</si>
  <si>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</si>
  <si>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</si>
  <si>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</si>
  <si>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</si>
  <si>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</si>
  <si>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</si>
  <si>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</si>
  <si>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</si>
  <si>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</si>
  <si>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</si>
  <si>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</si>
  <si>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</si>
  <si>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</si>
  <si>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</si>
  <si>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</si>
  <si>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</si>
  <si>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</si>
  <si>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</si>
  <si>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</si>
  <si>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</si>
  <si>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</si>
  <si>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</si>
  <si>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</si>
  <si>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</si>
  <si>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</si>
  <si>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</si>
  <si>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</si>
  <si>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</si>
  <si>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</si>
  <si>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</si>
  <si>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</si>
  <si>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</si>
  <si>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</si>
  <si>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</si>
  <si>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</si>
  <si>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</si>
  <si>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</si>
  <si>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</si>
  <si>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</si>
  <si>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</si>
  <si>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</si>
  <si>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</si>
  <si>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</si>
  <si>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</si>
  <si>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</si>
  <si>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</si>
  <si>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</si>
  <si>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</si>
  <si>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</si>
  <si>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</si>
  <si>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</si>
  <si>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</si>
  <si>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</si>
  <si>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</si>
  <si>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</si>
  <si>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</si>
  <si>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</si>
  <si>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</si>
  <si>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</si>
  <si>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</si>
  <si>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</si>
  <si>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</si>
  <si>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</si>
  <si>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</si>
  <si>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</si>
  <si>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</si>
  <si>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</si>
  <si>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</si>
  <si>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</si>
  <si>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</si>
  <si>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</si>
  <si>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</si>
  <si>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</si>
  <si>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</si>
  <si>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</si>
  <si>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</si>
  <si>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</si>
  <si>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</si>
  <si>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</si>
  <si>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</si>
  <si>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</si>
  <si>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</si>
  <si>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</si>
  <si>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</si>
  <si>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</si>
  <si>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</si>
  <si>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</si>
  <si>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</si>
  <si>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</si>
  <si>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</si>
  <si>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</si>
  <si>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</si>
  <si>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</si>
  <si>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</si>
  <si>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</si>
  <si>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</si>
  <si>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</si>
  <si>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</si>
  <si>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</si>
  <si>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</si>
  <si>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</si>
  <si>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</si>
  <si>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</si>
  <si>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</si>
  <si>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</si>
  <si>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</si>
  <si>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</si>
  <si>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</si>
  <si>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</si>
  <si>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</si>
  <si>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</si>
  <si>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</si>
  <si>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</si>
  <si>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</si>
  <si>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</si>
  <si>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</si>
  <si>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</si>
  <si>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</si>
  <si>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</si>
  <si>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</si>
  <si>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</si>
  <si>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</si>
  <si>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</si>
  <si>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</si>
  <si>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</si>
  <si>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</si>
  <si>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</si>
  <si>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</si>
  <si>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</si>
  <si>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</si>
  <si>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</si>
  <si>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</si>
  <si>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</si>
  <si>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</si>
  <si>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</si>
  <si>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</si>
  <si>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</si>
  <si>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</si>
  <si>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</si>
  <si>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</si>
  <si>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</si>
  <si>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</si>
  <si>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</si>
  <si>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</si>
  <si>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</si>
  <si>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</si>
  <si>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</si>
  <si>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</si>
  <si>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</si>
  <si>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</si>
  <si>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</si>
  <si>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</si>
  <si>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</si>
  <si>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</si>
  <si>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</si>
  <si>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</si>
  <si>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</si>
  <si>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</si>
  <si>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</si>
  <si>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</si>
  <si>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</si>
  <si>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</si>
  <si>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</si>
  <si>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</si>
  <si>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</si>
  <si>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</si>
  <si>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</si>
  <si>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</si>
  <si>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</si>
  <si>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</si>
  <si>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</si>
  <si>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</si>
  <si>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</si>
  <si>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</si>
  <si>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</si>
  <si>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</si>
  <si>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</si>
  <si>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</si>
  <si>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</si>
  <si>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</si>
  <si>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</si>
  <si>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</si>
  <si>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</si>
  <si>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</si>
  <si>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</si>
  <si>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</si>
  <si>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</si>
  <si>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</si>
  <si>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</si>
  <si>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</si>
  <si>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</si>
  <si>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</si>
  <si>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</si>
  <si>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</si>
  <si>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</si>
  <si>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</si>
  <si>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</si>
  <si>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</si>
  <si>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</si>
  <si>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</si>
  <si>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</si>
  <si>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</si>
  <si>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</si>
  <si>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</si>
  <si>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</si>
  <si>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</si>
  <si>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</si>
  <si>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</si>
  <si>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</si>
  <si>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</si>
  <si>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</si>
  <si>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</si>
  <si>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</si>
  <si>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</si>
  <si>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</si>
  <si>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</si>
  <si>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</si>
  <si>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</si>
  <si>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</si>
  <si>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</si>
  <si>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</si>
  <si>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</si>
  <si>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</si>
  <si>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</si>
  <si>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</si>
  <si>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</si>
  <si>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</si>
  <si>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</si>
  <si>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</si>
  <si>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</si>
  <si>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</si>
  <si>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</si>
  <si>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</si>
  <si>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</si>
  <si>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</si>
  <si>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</si>
  <si>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</si>
  <si>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</si>
  <si>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</si>
  <si>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</si>
  <si>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</si>
  <si>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</si>
  <si>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</si>
  <si>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</si>
  <si>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</si>
  <si>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</si>
  <si>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</si>
  <si>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</si>
  <si>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</si>
  <si>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</si>
  <si>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</si>
  <si>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</si>
  <si>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</si>
  <si>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</si>
  <si>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</si>
  <si>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</si>
  <si>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</si>
  <si>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</si>
  <si>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</si>
  <si>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</si>
  <si>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</si>
  <si>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</si>
  <si>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</si>
  <si>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</si>
  <si>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</si>
  <si>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</si>
  <si>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</si>
  <si>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</si>
  <si>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</si>
  <si>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</si>
  <si>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</si>
  <si>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</si>
  <si>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</si>
  <si>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</si>
  <si>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</si>
  <si>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</si>
  <si>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</si>
  <si>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</si>
  <si>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</si>
  <si>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</si>
  <si>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</si>
  <si>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</si>
  <si>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</si>
  <si>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</si>
  <si>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</si>
  <si>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</si>
  <si>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</si>
  <si>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</si>
  <si>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</si>
  <si>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</si>
  <si>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</si>
  <si>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</si>
  <si>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</si>
  <si>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</si>
  <si>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</si>
  <si>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</si>
  <si>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</si>
  <si>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</si>
  <si>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</si>
  <si>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</si>
  <si>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</si>
  <si>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</si>
  <si>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</si>
  <si>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</si>
  <si>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</si>
  <si>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</si>
  <si>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</si>
  <si>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</si>
  <si>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</si>
  <si>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</si>
  <si>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</si>
  <si>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</si>
  <si>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</si>
  <si>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</si>
  <si>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</si>
  <si>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</si>
  <si>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</si>
  <si>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</si>
  <si>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</si>
  <si>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</si>
  <si>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</si>
  <si>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</si>
  <si>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</si>
  <si>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</si>
  <si>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</si>
  <si>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</si>
  <si>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</si>
  <si>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</si>
  <si>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</si>
  <si>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</si>
  <si>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</si>
  <si>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</si>
  <si>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</si>
  <si>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</si>
  <si>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</si>
  <si>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</si>
  <si>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</si>
  <si>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</si>
  <si>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</si>
  <si>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</si>
  <si>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</si>
  <si>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</si>
  <si>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</si>
  <si>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</si>
  <si>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</si>
  <si>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</si>
  <si>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</si>
  <si>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</si>
  <si>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</si>
  <si>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</si>
  <si>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</si>
  <si>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</si>
  <si>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</si>
  <si>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</si>
  <si>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</si>
  <si>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</si>
  <si>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</si>
  <si>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</si>
  <si>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</si>
  <si>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</si>
  <si>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</si>
  <si>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</si>
  <si>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</si>
  <si>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</si>
  <si>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</si>
  <si>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</si>
  <si>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</si>
  <si>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</si>
  <si>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</si>
  <si>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</si>
  <si>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</si>
  <si>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</si>
  <si>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</si>
  <si>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</si>
  <si>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</si>
  <si>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</si>
  <si>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</si>
  <si>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</si>
  <si>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</si>
  <si>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</si>
  <si>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</si>
  <si>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</si>
  <si>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</si>
  <si>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</si>
  <si>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</si>
  <si>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</si>
  <si>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</si>
  <si>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</si>
  <si>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</si>
  <si>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</si>
  <si>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</si>
  <si>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</si>
  <si>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</si>
  <si>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</si>
  <si>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</si>
  <si>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</si>
  <si>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</si>
  <si>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</si>
  <si>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</si>
  <si>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</si>
  <si>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</si>
  <si>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</si>
  <si>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</si>
  <si>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</si>
  <si>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</si>
  <si>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</si>
  <si>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</si>
  <si>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</si>
  <si>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</si>
  <si>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</si>
  <si>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</si>
  <si>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</si>
  <si>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</si>
  <si>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</si>
  <si>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</si>
  <si>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</si>
  <si>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</si>
  <si>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</si>
  <si>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</si>
  <si>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</si>
  <si>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</si>
  <si>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</si>
  <si>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</si>
  <si>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</si>
  <si>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</si>
  <si>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</si>
  <si>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</si>
  <si>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</si>
  <si>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</si>
  <si>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</si>
  <si>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</si>
  <si>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</si>
  <si>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</si>
  <si>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</si>
  <si>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</si>
  <si>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</si>
  <si>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</si>
  <si>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</si>
  <si>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</si>
  <si>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</si>
  <si>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</si>
  <si>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</si>
  <si>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</si>
  <si>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</si>
  <si>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</si>
  <si>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</si>
  <si>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</si>
  <si>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</si>
  <si>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</si>
  <si>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</si>
  <si>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</si>
  <si>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</si>
  <si>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</si>
  <si>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</si>
  <si>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</si>
  <si>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</si>
  <si>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</si>
  <si>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</si>
  <si>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</si>
  <si>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</si>
  <si>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</si>
  <si>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</si>
  <si>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</si>
  <si>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</si>
  <si>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</si>
  <si>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</si>
  <si>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</si>
  <si>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</si>
  <si>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</si>
  <si>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</si>
  <si>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</si>
  <si>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</si>
  <si>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</si>
  <si>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</si>
  <si>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</si>
  <si>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</si>
  <si>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</si>
  <si>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</si>
  <si>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</si>
  <si>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</si>
  <si>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</si>
  <si>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</si>
  <si>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</si>
  <si>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</si>
  <si>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</si>
  <si>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</si>
  <si>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</si>
  <si>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</si>
  <si>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</si>
  <si>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</si>
  <si>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</si>
  <si>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</si>
  <si>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</si>
  <si>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</si>
  <si>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</si>
  <si>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</si>
  <si>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</si>
  <si>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</si>
  <si>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</si>
  <si>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</si>
  <si>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</si>
  <si>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</si>
  <si>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</si>
  <si>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</si>
  <si>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</si>
  <si>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</si>
  <si>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</si>
  <si>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</si>
  <si>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</si>
  <si>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</si>
  <si>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</si>
  <si>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</si>
  <si>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</si>
  <si>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</si>
  <si>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</si>
  <si>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</si>
  <si>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</si>
  <si>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</si>
  <si>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</si>
  <si>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</si>
  <si>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</si>
  <si>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</si>
  <si>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</si>
  <si>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</si>
  <si>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</si>
  <si>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</si>
  <si>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</si>
  <si>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</si>
  <si>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</si>
  <si>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</si>
  <si>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</si>
  <si>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</si>
  <si>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</si>
  <si>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</si>
  <si>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</si>
  <si>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</si>
  <si>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</si>
  <si>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</si>
  <si>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</si>
  <si>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</si>
  <si>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</si>
  <si>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</si>
  <si>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</si>
  <si>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</si>
  <si>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</si>
  <si>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</si>
  <si>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</si>
  <si>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</si>
  <si>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</si>
  <si>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</si>
  <si>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</si>
  <si>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</si>
  <si>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</si>
  <si>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</si>
  <si>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</si>
  <si>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</si>
  <si>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</si>
  <si>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</si>
  <si>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</si>
  <si>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</si>
  <si>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</si>
  <si>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</si>
  <si>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</si>
  <si>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</si>
  <si>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</si>
  <si>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</si>
  <si>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</si>
  <si>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</si>
  <si>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</si>
  <si>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</si>
  <si>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</si>
  <si>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</si>
  <si>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</si>
  <si>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</si>
  <si>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</si>
  <si>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</si>
  <si>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</si>
  <si>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</si>
  <si>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</si>
  <si>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</si>
  <si>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</si>
  <si>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</si>
  <si>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</si>
  <si>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</si>
  <si>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</si>
  <si>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</si>
  <si>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</si>
  <si>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</si>
  <si>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</si>
  <si>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</si>
  <si>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</si>
  <si>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</si>
  <si>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</si>
  <si>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</si>
  <si>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</si>
  <si>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</si>
  <si>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</si>
  <si>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</si>
  <si>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</si>
  <si>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</si>
  <si>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</si>
  <si>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</si>
  <si>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</si>
  <si>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</si>
  <si>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</si>
  <si>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</si>
  <si>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</si>
  <si>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</si>
  <si>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</si>
  <si>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</si>
  <si>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</si>
  <si>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</si>
  <si>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</si>
  <si>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</si>
  <si>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</si>
  <si>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</si>
  <si>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</si>
  <si>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</si>
  <si>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</si>
  <si>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</si>
  <si>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</si>
  <si>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</si>
  <si>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</si>
  <si>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</si>
  <si>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</si>
  <si>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</si>
  <si>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</si>
  <si>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</si>
  <si>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</si>
  <si>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</si>
  <si>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</si>
  <si>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</si>
  <si>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</si>
  <si>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</si>
  <si>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</si>
  <si>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</si>
  <si>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</si>
  <si>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</si>
  <si>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</si>
  <si>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</si>
  <si>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</si>
  <si>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</si>
  <si>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</si>
  <si>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</si>
  <si>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</si>
  <si>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</si>
  <si>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</si>
  <si>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</si>
  <si>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</si>
  <si>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</si>
  <si>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</si>
  <si>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</si>
  <si>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</si>
  <si>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</si>
  <si>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</si>
  <si>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</si>
  <si>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</si>
  <si>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</si>
  <si>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</si>
  <si>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</si>
  <si>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</si>
  <si>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</si>
  <si>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</si>
  <si>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</si>
  <si>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</si>
  <si>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</si>
  <si>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</si>
  <si>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</si>
  <si>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</si>
  <si>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</si>
  <si>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</si>
  <si>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</si>
  <si>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</si>
  <si>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</si>
  <si>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</si>
  <si>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</si>
  <si>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</si>
  <si>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</si>
  <si>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</si>
  <si>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</si>
  <si>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</si>
  <si>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</si>
  <si>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</si>
  <si>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</si>
  <si>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</si>
  <si>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</si>
  <si>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</si>
  <si>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</si>
  <si>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</si>
  <si>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</si>
  <si>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</si>
  <si>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</si>
  <si>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</si>
  <si>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</si>
  <si>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</si>
  <si>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</si>
  <si>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</si>
  <si>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</si>
  <si>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</si>
  <si>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</si>
  <si>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</si>
  <si>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</si>
  <si>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</si>
  <si>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</si>
  <si>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</si>
  <si>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</si>
  <si>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</si>
  <si>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</si>
  <si>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</si>
  <si>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</si>
  <si>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</si>
  <si>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</si>
  <si>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</si>
  <si>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</si>
  <si>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</si>
  <si>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</si>
  <si>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</si>
  <si>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</si>
  <si>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</si>
  <si>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</si>
  <si>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</si>
  <si>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</si>
  <si>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</si>
  <si>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</si>
  <si>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</si>
  <si>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</si>
  <si>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</si>
  <si>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</si>
  <si>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</si>
  <si>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</si>
  <si>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</si>
  <si>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</si>
  <si>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</si>
  <si>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</si>
  <si>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</si>
  <si>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</si>
  <si>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</si>
  <si>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</si>
  <si>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</si>
  <si>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</si>
  <si>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</si>
  <si>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</si>
  <si>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</si>
  <si>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</si>
  <si>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</si>
  <si>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</si>
  <si>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</si>
  <si>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</si>
  <si>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</si>
  <si>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</si>
  <si>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</si>
  <si>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</si>
  <si>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</si>
  <si>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</si>
  <si>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</si>
  <si>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</si>
  <si>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</si>
  <si>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</si>
  <si>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</si>
  <si>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</si>
  <si>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</si>
  <si>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</si>
  <si>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</si>
  <si>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</si>
  <si>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</si>
  <si>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</si>
  <si>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</si>
  <si>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</si>
  <si>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</si>
  <si>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</si>
  <si>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</si>
  <si>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</si>
  <si>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</si>
  <si>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</si>
  <si>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</si>
  <si>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</si>
  <si>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</si>
  <si>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</si>
  <si>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</si>
  <si>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</si>
  <si>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</si>
  <si>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</si>
  <si>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</si>
  <si>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</si>
  <si>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</si>
  <si>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</si>
  <si>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</si>
  <si>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</si>
  <si>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</si>
  <si>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</si>
  <si>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</si>
  <si>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</si>
  <si>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</si>
  <si>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</si>
  <si>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</si>
  <si>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</si>
  <si>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</si>
  <si>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</si>
  <si>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</si>
  <si>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</si>
  <si>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</si>
  <si>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</si>
  <si>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</si>
  <si>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</si>
  <si>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</si>
  <si>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</si>
  <si>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</si>
  <si>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</si>
  <si>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</si>
  <si>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</si>
  <si>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</si>
  <si>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</si>
  <si>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</si>
  <si>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</si>
  <si>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</si>
  <si>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</si>
  <si>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</si>
  <si>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</si>
  <si>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</si>
  <si>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</si>
  <si>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</si>
  <si>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</si>
  <si>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</si>
  <si>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</si>
  <si>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</si>
  <si>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</si>
  <si>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</si>
  <si>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</si>
  <si>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</si>
  <si>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</si>
  <si>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</si>
  <si>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</si>
  <si>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</si>
  <si>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</si>
  <si>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</si>
  <si>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</si>
  <si>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</si>
  <si>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</si>
  <si>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</si>
  <si>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</si>
  <si>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</si>
  <si>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</si>
  <si>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</si>
  <si>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</si>
  <si>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</si>
  <si>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</si>
  <si>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</si>
  <si>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</si>
  <si>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</si>
  <si>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</si>
  <si>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</si>
  <si>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</si>
  <si>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</si>
  <si>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</si>
  <si>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</si>
  <si>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</si>
  <si>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</si>
  <si>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</si>
  <si>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</si>
  <si>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</si>
  <si>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</si>
  <si>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</si>
  <si>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</si>
  <si>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</si>
  <si>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</si>
  <si>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</si>
  <si>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</si>
  <si>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</si>
  <si>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</si>
  <si>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</si>
  <si>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</si>
  <si>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</si>
  <si>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</si>
  <si>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</si>
  <si>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</si>
  <si>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</si>
  <si>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</si>
  <si>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</si>
  <si>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</si>
  <si>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</si>
  <si>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</si>
  <si>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</si>
  <si>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</si>
  <si>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</si>
  <si>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</si>
  <si>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</si>
  <si>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</si>
  <si>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</si>
  <si>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</si>
  <si>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</si>
  <si>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</si>
  <si>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</si>
  <si>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</si>
  <si>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</si>
  <si>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</si>
  <si>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</si>
  <si>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</si>
  <si>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</si>
  <si>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</si>
  <si>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</si>
  <si>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</si>
  <si>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</si>
  <si>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</si>
  <si>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</si>
  <si>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</si>
  <si>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</si>
  <si>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</si>
  <si>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</si>
  <si>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</si>
  <si>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</si>
  <si>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</si>
  <si>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</si>
  <si>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</si>
  <si>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</si>
  <si>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</si>
  <si>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</si>
  <si>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</si>
  <si>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</si>
  <si>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</si>
  <si>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</si>
  <si>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</si>
  <si>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</si>
  <si>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</si>
  <si>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</si>
  <si>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</si>
  <si>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</si>
  <si>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</si>
  <si>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</si>
  <si>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</si>
  <si>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</si>
  <si>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</si>
  <si>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</si>
  <si>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</si>
  <si>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</si>
  <si>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</si>
  <si>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</si>
  <si>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</si>
  <si>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</si>
  <si>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</si>
  <si>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</si>
  <si>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</si>
  <si>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</si>
  <si>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</si>
  <si>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</si>
  <si>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</si>
  <si>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</si>
  <si>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</si>
  <si>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</si>
  <si>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</si>
  <si>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</si>
  <si>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</si>
  <si>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</si>
  <si>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</si>
  <si>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</si>
  <si>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</si>
  <si>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</si>
  <si>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</si>
  <si>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</si>
  <si>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</si>
  <si>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</si>
  <si>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</si>
  <si>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</si>
  <si>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</si>
  <si>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</si>
  <si>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</si>
  <si>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</si>
  <si>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</si>
  <si>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</si>
  <si>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</si>
  <si>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</si>
  <si>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</si>
  <si>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</si>
  <si>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</si>
  <si>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</si>
  <si>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</si>
  <si>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</si>
  <si>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</si>
  <si>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</si>
  <si>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</si>
  <si>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</si>
  <si>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</si>
  <si>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</si>
  <si>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</si>
  <si>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</si>
  <si>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</si>
  <si>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</si>
  <si>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</si>
  <si>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</si>
  <si>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</si>
  <si>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</si>
  <si>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</si>
  <si>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</si>
  <si>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</si>
  <si>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</si>
  <si>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</si>
  <si>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</si>
  <si>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</si>
  <si>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</si>
  <si>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</si>
  <si>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</si>
  <si>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</si>
  <si>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</si>
  <si>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</si>
  <si>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</si>
  <si>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</si>
  <si>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</si>
  <si>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</si>
  <si>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</si>
  <si>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</si>
  <si>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</si>
  <si>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</si>
  <si>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</si>
  <si>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</si>
  <si>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</si>
  <si>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</si>
  <si>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</si>
  <si>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</si>
  <si>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</si>
  <si>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</si>
  <si>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</si>
  <si>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</si>
  <si>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</si>
  <si>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</si>
  <si>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</si>
  <si>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</si>
  <si>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</si>
  <si>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</si>
  <si>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</si>
  <si>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</si>
  <si>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</si>
  <si>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</si>
  <si>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</si>
  <si>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</si>
  <si>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</si>
  <si>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</si>
  <si>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</si>
  <si>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</si>
  <si>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</si>
  <si>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</si>
  <si>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</si>
  <si>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</si>
  <si>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</si>
  <si>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</si>
  <si>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</si>
  <si>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</si>
  <si>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</si>
  <si>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</si>
  <si>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</si>
  <si>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</si>
  <si>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</si>
  <si>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</si>
  <si>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</si>
  <si>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</si>
  <si>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</si>
  <si>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</si>
  <si>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</si>
  <si>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</si>
  <si>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</si>
  <si>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</si>
  <si>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</si>
  <si>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</si>
  <si>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</si>
  <si>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</si>
  <si>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</si>
  <si>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</si>
  <si>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</si>
  <si>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</si>
  <si>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</si>
  <si>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</si>
  <si>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</si>
  <si>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</si>
  <si>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</si>
  <si>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</si>
  <si>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</si>
  <si>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</si>
  <si>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</si>
  <si>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</si>
  <si>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</si>
  <si>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</si>
  <si>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</si>
  <si>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</si>
  <si>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</si>
  <si>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</si>
  <si>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</si>
  <si>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</si>
  <si>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</si>
  <si>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</si>
  <si>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</si>
  <si>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</si>
  <si>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</si>
  <si>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</si>
  <si>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</si>
  <si>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</si>
  <si>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</si>
  <si>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</si>
  <si>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</si>
  <si>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</si>
  <si>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</si>
  <si>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</si>
  <si>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</si>
  <si>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</si>
  <si>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</si>
  <si>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</si>
  <si>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</si>
  <si>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</si>
  <si>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</si>
  <si>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</si>
  <si>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</si>
  <si>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</si>
  <si>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</si>
  <si>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</si>
  <si>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</si>
  <si>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</si>
  <si>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</si>
  <si>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</si>
  <si>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</si>
  <si>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</si>
  <si>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</si>
  <si>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</si>
  <si>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</si>
  <si>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</si>
  <si>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</si>
  <si>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</si>
  <si>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</si>
  <si>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</si>
  <si>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</si>
  <si>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</si>
  <si>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</si>
  <si>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</si>
  <si>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</si>
  <si>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</si>
  <si>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</si>
  <si>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</si>
  <si>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</si>
  <si>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</si>
  <si>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</si>
  <si>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</si>
  <si>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</si>
  <si>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</si>
  <si>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</si>
  <si>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</si>
  <si>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</si>
  <si>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</si>
  <si>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</si>
  <si>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</si>
  <si>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</si>
  <si>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</si>
  <si>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</si>
  <si>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</si>
  <si>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</si>
  <si>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</si>
  <si>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</si>
  <si>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</si>
  <si>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</si>
  <si>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</si>
  <si>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</si>
  <si>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</si>
  <si>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</si>
  <si>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</si>
  <si>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</si>
  <si>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</si>
  <si>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</si>
  <si>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</si>
  <si>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</si>
  <si>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</si>
  <si>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</si>
  <si>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</si>
  <si>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</si>
  <si>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</si>
  <si>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</si>
  <si>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</si>
  <si>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</si>
  <si>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</si>
  <si>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</si>
  <si>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</si>
  <si>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</si>
  <si>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</si>
  <si>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</si>
  <si>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</si>
  <si>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</si>
  <si>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</si>
  <si>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</si>
  <si>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</si>
  <si>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</si>
  <si>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</si>
  <si>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</si>
  <si>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</si>
  <si>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</si>
  <si>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</si>
  <si>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</si>
  <si>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</si>
  <si>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</si>
  <si>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</si>
  <si>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</si>
  <si>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</si>
  <si>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</si>
  <si>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</si>
  <si>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</si>
  <si>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</si>
  <si>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</si>
  <si>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</si>
  <si>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</si>
  <si>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</si>
  <si>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</si>
  <si>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</si>
  <si>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</si>
  <si>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</si>
  <si>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</si>
  <si>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</si>
  <si>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</si>
  <si>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</si>
  <si>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</si>
  <si>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</si>
  <si>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</si>
  <si>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</si>
  <si>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</si>
  <si>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</si>
  <si>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</si>
  <si>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</si>
  <si>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</si>
  <si>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</si>
  <si>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</si>
  <si>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</si>
  <si>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</si>
  <si>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</si>
  <si>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</si>
  <si>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</si>
  <si>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</si>
  <si>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</si>
  <si>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</si>
  <si>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</si>
  <si>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</si>
  <si>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</si>
  <si>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</si>
  <si>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</si>
  <si>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</si>
  <si>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</si>
  <si>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</si>
  <si>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</si>
  <si>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</si>
  <si>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</si>
  <si>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</si>
  <si>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</si>
  <si>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</si>
  <si>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</si>
  <si>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</si>
  <si>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</si>
  <si>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</si>
  <si>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</si>
  <si>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</si>
  <si>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</si>
  <si>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</si>
  <si>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</si>
  <si>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</si>
  <si>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</si>
  <si>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</si>
  <si>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</si>
  <si>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</si>
  <si>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</si>
  <si>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</si>
  <si>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</si>
  <si>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</si>
  <si>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</si>
  <si>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</si>
  <si>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</si>
  <si>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</si>
  <si>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</si>
  <si>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</si>
  <si>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</si>
  <si>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</si>
  <si>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</si>
  <si>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</si>
  <si>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</si>
  <si>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</si>
  <si>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</si>
  <si>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</si>
  <si>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</si>
  <si>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</si>
  <si>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</si>
  <si>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</si>
  <si>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</si>
  <si>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</si>
  <si>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</si>
  <si>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</si>
  <si>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</si>
  <si>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</si>
  <si>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</si>
  <si>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</si>
  <si>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</si>
  <si>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</si>
  <si>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</si>
  <si>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</si>
  <si>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</si>
  <si>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</si>
  <si>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</si>
  <si>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</si>
  <si>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</si>
  <si>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</si>
  <si>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</si>
  <si>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</si>
  <si>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</si>
  <si>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</si>
  <si>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</si>
  <si>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</si>
  <si>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</si>
  <si>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</si>
  <si>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</si>
  <si>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</si>
  <si>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</si>
  <si>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</si>
  <si>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</si>
  <si>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</si>
  <si>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</si>
  <si>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</si>
  <si>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</si>
  <si>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</si>
  <si>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</si>
  <si>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</si>
  <si>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</si>
  <si>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</si>
  <si>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</si>
  <si>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</si>
  <si>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</si>
  <si>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</si>
  <si>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</si>
  <si>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</si>
  <si>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</si>
  <si>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</si>
  <si>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</si>
  <si>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</si>
  <si>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</si>
  <si>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</si>
  <si>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</si>
  <si>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</si>
  <si>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</si>
  <si>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</si>
  <si>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</si>
  <si>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</si>
  <si>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</si>
  <si>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</si>
  <si>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</si>
  <si>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</si>
  <si>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</si>
  <si>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</si>
  <si>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</si>
  <si>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</si>
  <si>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</si>
  <si>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</si>
  <si>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</si>
  <si>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</si>
  <si>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</si>
  <si>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</si>
  <si>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</si>
  <si>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</si>
  <si>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</si>
  <si>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</si>
  <si>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</si>
  <si>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</si>
  <si>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</si>
  <si>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</si>
  <si>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</si>
  <si>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</si>
  <si>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</si>
  <si>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</si>
  <si>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</si>
  <si>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</si>
  <si>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</si>
  <si>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</si>
  <si>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</si>
  <si>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</si>
  <si>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</si>
  <si>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</si>
  <si>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</si>
  <si>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</si>
  <si>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</si>
  <si>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</si>
  <si>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</si>
  <si>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</si>
  <si>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</si>
  <si>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</si>
  <si>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</si>
  <si>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</si>
  <si>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</si>
  <si>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</si>
  <si>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</si>
  <si>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</si>
  <si>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</si>
  <si>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</si>
  <si>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</si>
  <si>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</si>
  <si>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</si>
  <si>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</si>
  <si>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</si>
  <si>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</si>
  <si>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</si>
  <si>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</si>
  <si>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</si>
  <si>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</si>
  <si>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</si>
  <si>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</si>
  <si>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</si>
  <si>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</si>
  <si>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</si>
  <si>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</si>
  <si>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</si>
  <si>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</si>
  <si>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</si>
  <si>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</si>
  <si>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</si>
  <si>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</si>
  <si>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</si>
  <si>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</si>
  <si>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</si>
  <si>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</si>
  <si>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</si>
  <si>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</si>
  <si>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</si>
  <si>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</si>
  <si>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</si>
  <si>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</si>
  <si>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</si>
  <si>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</si>
  <si>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</si>
  <si>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</si>
  <si>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</si>
  <si>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</si>
  <si>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</si>
  <si>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</si>
  <si>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</si>
  <si>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</si>
  <si>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</si>
  <si>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</si>
  <si>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</si>
  <si>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</si>
  <si>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</si>
  <si>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</si>
  <si>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</si>
  <si>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</si>
  <si>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</si>
  <si>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</si>
  <si>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</si>
  <si>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</si>
  <si>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</si>
  <si>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</si>
  <si>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</si>
  <si>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</si>
  <si>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</si>
  <si>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</si>
  <si>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</si>
  <si>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</si>
  <si>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</si>
  <si>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</si>
  <si>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</si>
  <si>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</si>
  <si>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</si>
  <si>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</si>
  <si>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</si>
  <si>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</si>
  <si>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</si>
  <si>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</si>
  <si>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</si>
  <si>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</si>
  <si>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</si>
  <si>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</si>
  <si>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</si>
  <si>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</si>
  <si>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</si>
  <si>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</si>
  <si>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</si>
  <si>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</si>
  <si>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</si>
  <si>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</si>
  <si>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</si>
  <si>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</si>
  <si>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</si>
  <si>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</si>
  <si>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</si>
  <si>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</si>
  <si>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</si>
  <si>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</si>
  <si>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</si>
  <si>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</si>
  <si>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</si>
  <si>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</si>
  <si>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</si>
  <si>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</si>
  <si>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</si>
  <si>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</si>
  <si>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</si>
  <si>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</si>
  <si>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</si>
  <si>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</si>
  <si>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</si>
  <si>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</si>
  <si>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</si>
  <si>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</si>
  <si>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</si>
  <si>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</si>
  <si>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</si>
  <si>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</si>
  <si>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</si>
  <si>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</si>
  <si>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</si>
  <si>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</si>
  <si>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</si>
  <si>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</si>
  <si>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</si>
  <si>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</si>
  <si>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</si>
  <si>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</si>
  <si>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</si>
  <si>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</si>
  <si>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</si>
  <si>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</si>
  <si>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</si>
  <si>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</si>
  <si>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</si>
  <si>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</si>
  <si>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</si>
  <si>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</si>
  <si>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</si>
  <si>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</si>
  <si>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</si>
  <si>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</si>
  <si>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</si>
  <si>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</si>
  <si>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</si>
  <si>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</si>
  <si>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</si>
  <si>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</si>
  <si>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</si>
  <si>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</si>
  <si>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</si>
  <si>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</si>
  <si>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</si>
  <si>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</si>
  <si>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</si>
  <si>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</si>
  <si>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</si>
  <si>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</si>
  <si>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</si>
  <si>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</si>
  <si>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</si>
  <si>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</si>
  <si>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</si>
  <si>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</si>
  <si>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</si>
  <si>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</si>
  <si>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</si>
  <si>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</si>
  <si>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</si>
  <si>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</si>
  <si>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</si>
  <si>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</si>
  <si>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</si>
  <si>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</si>
  <si>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</si>
  <si>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</si>
  <si>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</si>
  <si>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</si>
  <si>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</si>
  <si>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</si>
  <si>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</si>
  <si>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</si>
  <si>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</si>
  <si>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</si>
  <si>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</si>
  <si>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</si>
  <si>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</si>
  <si>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</si>
  <si>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</si>
  <si>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</si>
  <si>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</si>
  <si>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</si>
  <si>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</si>
  <si>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</si>
  <si>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</si>
  <si>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</si>
  <si>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</si>
  <si>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</si>
  <si>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</si>
  <si>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</si>
  <si>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</si>
  <si>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</si>
  <si>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</si>
  <si>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</si>
  <si>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</si>
  <si>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</si>
  <si>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</si>
  <si>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</si>
  <si>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</si>
  <si>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</si>
  <si>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</si>
  <si>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</si>
  <si>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</si>
  <si>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</si>
  <si>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</si>
  <si>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</si>
  <si>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</si>
  <si>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</si>
  <si>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</si>
  <si>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</si>
  <si>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</si>
  <si>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</si>
  <si>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</si>
  <si>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</si>
  <si>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</si>
  <si>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</si>
  <si>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</si>
  <si>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</si>
  <si>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</si>
  <si>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</si>
  <si>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</si>
  <si>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</si>
  <si>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</si>
  <si>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</si>
  <si>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</si>
  <si>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</si>
  <si>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</si>
  <si>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</si>
  <si>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</si>
  <si>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</si>
  <si>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</si>
  <si>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</si>
  <si>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</si>
  <si>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</si>
  <si>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</si>
  <si>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</si>
  <si>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</si>
  <si>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</si>
  <si>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</si>
  <si>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</si>
  <si>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</si>
  <si>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</si>
  <si>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</si>
  <si>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</si>
  <si>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</si>
  <si>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</si>
  <si>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</si>
  <si>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</si>
  <si>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</si>
  <si>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</si>
  <si>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</si>
  <si>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</si>
  <si>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</si>
  <si>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</si>
  <si>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</si>
  <si>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</si>
  <si>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</si>
  <si>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</si>
  <si>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</si>
  <si>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</si>
  <si>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</si>
  <si>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</si>
  <si>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</si>
  <si>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</si>
  <si>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</si>
  <si>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</si>
  <si>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</si>
  <si>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</si>
  <si>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</si>
  <si>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</si>
  <si>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</si>
  <si>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</si>
  <si>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</si>
  <si>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</si>
  <si>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</si>
  <si>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</si>
  <si>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</si>
  <si>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</si>
  <si>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</si>
  <si>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</si>
  <si>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</si>
  <si>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</si>
  <si>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</si>
  <si>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</si>
  <si>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</si>
  <si>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</si>
  <si>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</si>
  <si>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</si>
  <si>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</si>
  <si>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</si>
  <si>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</si>
  <si>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</si>
  <si>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</si>
  <si>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</si>
  <si>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</si>
  <si>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</si>
  <si>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</si>
  <si>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</si>
  <si>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</si>
  <si>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</si>
  <si>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</si>
  <si>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</si>
  <si>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</si>
  <si>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</si>
  <si>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</si>
  <si>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</si>
  <si>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</si>
  <si>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</si>
  <si>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</si>
  <si>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</si>
  <si>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</si>
  <si>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</si>
  <si>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</si>
  <si>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</si>
  <si>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</si>
  <si>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</si>
  <si>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</si>
  <si>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</si>
  <si>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</si>
  <si>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</si>
  <si>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</si>
  <si>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</si>
  <si>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</si>
  <si>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</si>
  <si>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</si>
  <si>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</si>
  <si>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</si>
  <si>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</si>
  <si>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</si>
  <si>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</si>
  <si>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</si>
  <si>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</si>
  <si>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</si>
  <si>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</si>
  <si>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</si>
  <si>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</si>
  <si>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</si>
  <si>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</si>
  <si>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</si>
  <si>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</si>
  <si>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</si>
  <si>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</si>
  <si>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</si>
  <si>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</si>
  <si>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</si>
  <si>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</si>
  <si>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</si>
  <si>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</si>
  <si>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</si>
  <si>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</si>
  <si>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</si>
  <si>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</si>
  <si>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</si>
  <si>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</si>
  <si>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</si>
  <si>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</si>
  <si>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</si>
  <si>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</si>
  <si>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</si>
  <si>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</si>
  <si>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</si>
  <si>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</si>
  <si>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</si>
  <si>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</si>
  <si>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</si>
  <si>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</si>
  <si>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</si>
  <si>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</si>
  <si>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</si>
  <si>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</si>
  <si>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</si>
  <si>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</si>
  <si>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</si>
  <si>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</si>
  <si>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</si>
  <si>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</si>
  <si>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</si>
  <si>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</si>
  <si>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</si>
  <si>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</si>
  <si>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</si>
  <si>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</si>
  <si>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</si>
  <si>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</si>
  <si>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</si>
  <si>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</si>
  <si>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</si>
  <si>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</si>
  <si>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</si>
  <si>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</si>
  <si>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</si>
  <si>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</si>
  <si>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</si>
  <si>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</si>
  <si>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</si>
  <si>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</si>
  <si>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</si>
  <si>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</si>
  <si>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</si>
  <si>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</si>
  <si>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</si>
  <si>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</si>
  <si>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</si>
  <si>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</si>
  <si>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</si>
  <si>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</si>
  <si>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</si>
  <si>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</si>
  <si>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</si>
  <si>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</si>
  <si>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</si>
  <si>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</si>
  <si>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</si>
  <si>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</si>
  <si>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</si>
  <si>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</si>
  <si>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</si>
  <si>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</si>
  <si>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</si>
  <si>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</si>
  <si>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</si>
  <si>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</si>
  <si>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</si>
  <si>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</si>
  <si>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</si>
  <si>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</si>
  <si>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</si>
  <si>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</si>
  <si>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</si>
  <si>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</si>
  <si>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</si>
  <si>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</si>
  <si>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</si>
  <si>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</si>
  <si>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</si>
  <si>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</si>
  <si>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</si>
  <si>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</si>
  <si>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</si>
  <si>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</si>
  <si>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</si>
  <si>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</si>
  <si>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</si>
  <si>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</si>
  <si>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</si>
  <si>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</si>
  <si>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</si>
  <si>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</si>
  <si>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</si>
  <si>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</si>
  <si>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</si>
  <si>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</si>
  <si>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</si>
  <si>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</si>
  <si>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</si>
  <si>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</si>
  <si>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</si>
  <si>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</si>
  <si>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</si>
  <si>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</si>
  <si>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</si>
  <si>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</si>
  <si>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</si>
  <si>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</si>
  <si>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</si>
  <si>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</si>
  <si>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</si>
  <si>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</si>
  <si>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</si>
  <si>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</si>
  <si>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</si>
  <si>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</si>
  <si>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</si>
  <si>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</si>
  <si>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</si>
  <si>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</si>
  <si>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</si>
  <si>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</si>
  <si>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</si>
  <si>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</si>
  <si>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</si>
  <si>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</si>
  <si>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</si>
  <si>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</si>
  <si>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</si>
  <si>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</si>
  <si>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</si>
  <si>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</si>
  <si>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</si>
  <si>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</si>
  <si>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</si>
  <si>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</si>
  <si>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</si>
  <si>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</si>
  <si>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</si>
  <si>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</si>
  <si>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</si>
  <si>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</si>
  <si>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</si>
  <si>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</si>
  <si>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</si>
  <si>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</si>
  <si>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</si>
  <si>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</si>
  <si>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</si>
  <si>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</si>
  <si>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</si>
  <si>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</si>
  <si>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</si>
  <si>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</si>
  <si>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</si>
  <si>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</si>
  <si>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</si>
  <si>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</si>
  <si>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</si>
  <si>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</si>
  <si>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</si>
  <si>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</si>
  <si>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</si>
  <si>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</si>
  <si>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</si>
  <si>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</si>
  <si>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</si>
  <si>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</si>
  <si>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</si>
  <si>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</si>
  <si>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</si>
  <si>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</si>
  <si>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</si>
  <si>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</si>
  <si>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</si>
  <si>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</si>
  <si>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</si>
  <si>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</si>
  <si>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</si>
  <si>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</si>
  <si>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</si>
  <si>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</si>
  <si>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</si>
  <si>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</si>
  <si>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</si>
  <si>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</si>
  <si>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</si>
  <si>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</si>
  <si>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</si>
  <si>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</si>
  <si>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</si>
  <si>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</si>
  <si>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</si>
  <si>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</si>
  <si>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</si>
  <si>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</si>
  <si>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</si>
  <si>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</si>
  <si>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</si>
  <si>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</si>
  <si>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</si>
  <si>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</si>
  <si>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</si>
  <si>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</si>
  <si>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</si>
  <si>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</si>
  <si>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</si>
  <si>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</si>
  <si>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</si>
  <si>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</si>
  <si>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</si>
  <si>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</si>
  <si>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</si>
  <si>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</si>
  <si>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</si>
  <si>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</si>
  <si>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</si>
  <si>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</si>
  <si>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</si>
  <si>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</si>
  <si>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</si>
  <si>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</si>
  <si>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</si>
  <si>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</si>
  <si>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</si>
  <si>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</si>
  <si>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</si>
  <si>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</si>
  <si>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</si>
  <si>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</si>
  <si>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</si>
  <si>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</si>
  <si>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</si>
  <si>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</si>
  <si>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</si>
  <si>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</si>
  <si>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</si>
  <si>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</si>
  <si>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</si>
  <si>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</si>
  <si>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</si>
  <si>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</si>
  <si>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</si>
  <si>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</si>
  <si>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</si>
  <si>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</si>
  <si>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</si>
  <si>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</si>
  <si>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</si>
  <si>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</si>
  <si>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</si>
  <si>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</si>
  <si>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</si>
  <si>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</si>
  <si>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</si>
  <si>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</si>
  <si>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</si>
  <si>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</si>
  <si>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</si>
  <si>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</si>
  <si>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</si>
  <si>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</si>
  <si>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</si>
  <si>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</si>
  <si>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</si>
  <si>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</si>
  <si>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</si>
  <si>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</si>
  <si>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</si>
  <si>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</si>
  <si>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</si>
  <si>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</si>
  <si>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</si>
  <si>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</si>
  <si>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</si>
  <si>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</si>
  <si>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</si>
  <si>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</si>
  <si>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</si>
  <si>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</si>
  <si>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</si>
  <si>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</si>
  <si>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</si>
  <si>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</si>
  <si>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</si>
  <si>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</si>
  <si>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</si>
  <si>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</si>
  <si>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</si>
  <si>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</si>
  <si>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</si>
  <si>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</si>
  <si>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</si>
  <si>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</si>
  <si>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</si>
  <si>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</si>
  <si>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</si>
  <si>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</si>
  <si>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</si>
  <si>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</si>
  <si>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</si>
  <si>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</si>
  <si>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</si>
  <si>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</si>
  <si>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</si>
  <si>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</si>
  <si>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</si>
  <si>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</si>
  <si>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</si>
  <si>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</si>
  <si>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</si>
  <si>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</si>
  <si>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</si>
  <si>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</si>
  <si>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</si>
  <si>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</si>
  <si>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</si>
  <si>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</si>
  <si>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</si>
  <si>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</si>
  <si>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</si>
  <si>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</si>
  <si>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</si>
  <si>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</si>
  <si>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</si>
  <si>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</si>
  <si>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</si>
  <si>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</si>
  <si>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</si>
  <si>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</si>
  <si>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</si>
  <si>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</si>
  <si>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</si>
  <si>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</si>
  <si>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</si>
  <si>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</si>
  <si>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</si>
  <si>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</si>
  <si>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</si>
  <si>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</si>
  <si>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</si>
  <si>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</si>
  <si>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</si>
  <si>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</si>
  <si>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</si>
  <si>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</si>
  <si>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</si>
  <si>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</si>
  <si>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</si>
  <si>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</si>
  <si>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</si>
  <si>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</si>
  <si>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</si>
  <si>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</si>
  <si>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</si>
  <si>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</si>
  <si>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</si>
  <si>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</si>
  <si>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</si>
  <si>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</si>
  <si>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</si>
  <si>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</si>
  <si>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</si>
  <si>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</si>
  <si>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</si>
  <si>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</si>
  <si>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</si>
  <si>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</si>
  <si>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</si>
  <si>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</si>
  <si>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</si>
  <si>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</si>
  <si>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</si>
  <si>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</si>
  <si>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</si>
  <si>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</si>
  <si>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</si>
  <si>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</si>
  <si>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</si>
  <si>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</si>
  <si>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</si>
  <si>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</si>
  <si>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</si>
  <si>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</si>
  <si>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</si>
  <si>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</si>
  <si>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</si>
  <si>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</si>
  <si>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</si>
  <si>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</si>
  <si>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</si>
  <si>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</si>
  <si>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</si>
  <si>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</si>
  <si>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</si>
  <si>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</si>
  <si>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</si>
  <si>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</si>
  <si>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</si>
  <si>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</si>
  <si>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</si>
  <si>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</si>
  <si>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</si>
  <si>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</si>
  <si>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</si>
  <si>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</si>
  <si>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</si>
  <si>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</si>
  <si>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</si>
  <si>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</si>
  <si>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</si>
  <si>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</si>
  <si>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</si>
  <si>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</si>
  <si>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</si>
  <si>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</si>
  <si>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</si>
  <si>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</si>
  <si>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</si>
  <si>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</si>
  <si>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</si>
  <si>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</si>
  <si>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</si>
  <si>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</si>
  <si>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</si>
  <si>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</si>
  <si>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</si>
  <si>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</si>
  <si>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</si>
  <si>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</si>
  <si>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</si>
  <si>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</si>
  <si>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</si>
  <si>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</si>
  <si>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</si>
  <si>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</si>
  <si>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</si>
  <si>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</si>
  <si>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</si>
  <si>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</si>
  <si>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</si>
  <si>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</si>
  <si>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</si>
  <si>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</si>
  <si>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</si>
  <si>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</si>
  <si>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</si>
  <si>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</si>
  <si>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</si>
  <si>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</si>
  <si>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</si>
  <si>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</si>
  <si>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</si>
  <si>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</si>
  <si>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</si>
  <si>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</si>
  <si>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</si>
  <si>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</si>
  <si>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</si>
  <si>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</si>
  <si>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</si>
  <si>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</si>
  <si>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</si>
  <si>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</si>
  <si>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</si>
  <si>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</si>
  <si>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</si>
  <si>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</si>
  <si>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</si>
  <si>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</si>
  <si>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</si>
  <si>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</si>
  <si>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</si>
  <si>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</si>
  <si>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</si>
  <si>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</si>
  <si>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</si>
  <si>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</si>
  <si>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</si>
  <si>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</si>
  <si>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</si>
  <si>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</si>
  <si>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</si>
  <si>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</si>
  <si>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</si>
  <si>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</si>
  <si>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</si>
  <si>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</si>
  <si>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</si>
  <si>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</si>
  <si>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</si>
  <si>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</si>
  <si>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</si>
  <si>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</si>
  <si>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</si>
  <si>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</si>
  <si>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</si>
  <si>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</si>
  <si>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</si>
  <si>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</si>
  <si>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</si>
  <si>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</si>
  <si>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</si>
  <si>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</si>
  <si>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</si>
  <si>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</si>
  <si>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</si>
  <si>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</si>
  <si>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</si>
  <si>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</si>
  <si>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</si>
  <si>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</si>
  <si>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</si>
  <si>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</si>
  <si>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</si>
  <si>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</si>
  <si>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</si>
  <si>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</si>
  <si>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</si>
  <si>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</si>
  <si>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</si>
  <si>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</si>
  <si>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</si>
  <si>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</si>
  <si>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</si>
  <si>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</si>
  <si>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</si>
  <si>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</si>
  <si>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</si>
  <si>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</si>
  <si>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</si>
  <si>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</si>
  <si>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</si>
  <si>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</si>
  <si>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</si>
  <si>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</si>
  <si>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</si>
  <si>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</si>
  <si>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</si>
  <si>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</si>
  <si>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</si>
  <si>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</si>
  <si>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</si>
  <si>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</si>
  <si>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</si>
  <si>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</si>
  <si>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</si>
  <si>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</si>
  <si>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</si>
  <si>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</si>
  <si>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</si>
  <si>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</si>
  <si>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</si>
  <si>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</si>
  <si>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</si>
  <si>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</si>
  <si>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</si>
  <si>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</si>
  <si>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</si>
  <si>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</si>
  <si>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</si>
  <si>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</si>
  <si>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</si>
  <si>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</si>
  <si>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</si>
  <si>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</si>
  <si>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</si>
  <si>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</si>
  <si>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</si>
  <si>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</si>
  <si>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</si>
  <si>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</si>
  <si>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</si>
  <si>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</si>
  <si>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</si>
  <si>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</si>
  <si>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</si>
  <si>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</si>
  <si>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</si>
  <si>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</si>
  <si>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</si>
  <si>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</si>
  <si>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</si>
  <si>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</si>
  <si>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</si>
  <si>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</si>
  <si>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</si>
  <si>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</si>
  <si>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</si>
  <si>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</si>
  <si>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</si>
  <si>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</si>
  <si>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</si>
  <si>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</si>
  <si>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</si>
  <si>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</si>
  <si>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</si>
  <si>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</si>
  <si>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</si>
  <si>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</si>
  <si>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</si>
  <si>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</si>
  <si>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</si>
  <si>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</si>
  <si>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</si>
  <si>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</si>
  <si>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</si>
  <si>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</si>
  <si>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</si>
  <si>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</si>
  <si>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</si>
  <si>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</si>
  <si>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</si>
  <si>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</si>
  <si>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</si>
  <si>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</si>
  <si>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</si>
  <si>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</si>
  <si>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</si>
  <si>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</si>
  <si>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</si>
  <si>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</si>
  <si>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</si>
  <si>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</si>
  <si>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</si>
  <si>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</si>
  <si>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</si>
  <si>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</si>
  <si>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</si>
  <si>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</si>
  <si>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</si>
  <si>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</si>
  <si>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</si>
  <si>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</si>
  <si>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</si>
  <si>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</si>
  <si>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</si>
  <si>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</si>
  <si>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</si>
  <si>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</si>
  <si>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</si>
  <si>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</si>
  <si>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</si>
  <si>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</si>
  <si>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</si>
  <si>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</si>
  <si>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</si>
  <si>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</si>
  <si>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</si>
  <si>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</si>
  <si>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</si>
  <si>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</si>
  <si>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</si>
  <si>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</si>
  <si>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</si>
  <si>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</si>
  <si>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</si>
  <si>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</si>
  <si>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</si>
  <si>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</si>
  <si>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</si>
  <si>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</si>
  <si>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</si>
  <si>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</si>
  <si>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</si>
  <si>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</si>
  <si>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</si>
  <si>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</si>
  <si>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</si>
  <si>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</si>
  <si>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</si>
  <si>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</si>
  <si>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</si>
  <si>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</si>
  <si>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</si>
  <si>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</si>
  <si>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</si>
  <si>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</si>
  <si>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</si>
  <si>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</si>
  <si>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</si>
  <si>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</si>
  <si>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</si>
  <si>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</si>
  <si>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</si>
  <si>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</si>
  <si>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</si>
  <si>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</si>
  <si>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</si>
  <si>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</si>
  <si>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</si>
  <si>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</si>
  <si>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</si>
  <si>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</si>
  <si>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</si>
  <si>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</si>
  <si>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</si>
  <si>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</si>
  <si>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</si>
  <si>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</si>
  <si>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</si>
  <si>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</si>
  <si>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</si>
  <si>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</si>
  <si>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</si>
  <si>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</si>
  <si>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</si>
  <si>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</si>
  <si>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</si>
  <si>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</si>
  <si>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</si>
  <si>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</si>
  <si>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</si>
  <si>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</si>
  <si>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</si>
  <si>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</si>
  <si>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</si>
  <si>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</si>
  <si>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</si>
  <si>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</si>
  <si>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</si>
  <si>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</si>
  <si>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</si>
  <si>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</si>
  <si>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</si>
  <si>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</si>
  <si>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</si>
  <si>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</si>
  <si>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</si>
  <si>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</si>
  <si>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</si>
  <si>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</si>
  <si>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</si>
  <si>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</si>
  <si>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</si>
  <si>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</si>
  <si>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</si>
  <si>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</si>
  <si>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</si>
  <si>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</si>
  <si>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</si>
  <si>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</si>
  <si>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</si>
  <si>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</si>
  <si>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</si>
  <si>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</si>
  <si>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</si>
  <si>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</si>
  <si>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</si>
  <si>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</si>
  <si>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</si>
  <si>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</si>
  <si>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</si>
  <si>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</si>
  <si>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</si>
  <si>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</si>
  <si>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</si>
  <si>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</si>
  <si>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</si>
  <si>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</si>
  <si>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</si>
  <si>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</si>
  <si>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</si>
  <si>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</si>
  <si>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</si>
  <si>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</si>
  <si>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</si>
  <si>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</si>
  <si>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</si>
  <si>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</si>
  <si>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</si>
  <si>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</si>
  <si>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</si>
  <si>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</si>
  <si>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</si>
  <si>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</si>
  <si>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</si>
  <si>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</si>
  <si>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</si>
  <si>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</si>
  <si>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</si>
  <si>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</si>
  <si>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</si>
  <si>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</si>
  <si>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</si>
  <si>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</si>
  <si>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</si>
  <si>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</si>
  <si>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</si>
  <si>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</si>
  <si>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</si>
  <si>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</si>
  <si>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</si>
  <si>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</si>
  <si>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</si>
  <si>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</si>
  <si>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</si>
  <si>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</si>
  <si>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</si>
  <si>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</si>
  <si>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</si>
  <si>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</si>
  <si>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</si>
  <si>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</si>
  <si>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</si>
  <si>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</si>
  <si>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</si>
  <si>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</si>
  <si>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</si>
  <si>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</si>
  <si>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</si>
  <si>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</si>
  <si>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</si>
  <si>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</si>
  <si>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</si>
  <si>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</si>
  <si>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</si>
  <si>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</si>
  <si>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</si>
  <si>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</si>
  <si>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</si>
  <si>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</si>
  <si>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</si>
  <si>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</si>
  <si>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</si>
  <si>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</si>
  <si>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</si>
  <si>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</si>
  <si>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</si>
  <si>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</si>
  <si>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</si>
  <si>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</si>
  <si>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</si>
  <si>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</si>
  <si>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</si>
  <si>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</si>
  <si>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</si>
  <si>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</si>
  <si>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</si>
  <si>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</si>
  <si>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</si>
  <si>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</si>
  <si>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</si>
  <si>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</si>
  <si>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</si>
  <si>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</si>
  <si>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</si>
  <si>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</si>
  <si>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</si>
  <si>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</si>
  <si>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</si>
  <si>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</si>
  <si>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</si>
  <si>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</si>
  <si>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</si>
  <si>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</si>
  <si>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</si>
  <si>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</si>
  <si>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</si>
  <si>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</si>
  <si>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</si>
  <si>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</si>
  <si>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</si>
  <si>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</si>
  <si>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</si>
  <si>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</si>
  <si>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</si>
  <si>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</si>
  <si>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</si>
  <si>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</si>
  <si>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</si>
  <si>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</si>
  <si>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</si>
  <si>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</si>
  <si>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</si>
  <si>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</si>
  <si>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</si>
  <si>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</si>
  <si>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</si>
  <si>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</si>
  <si>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</si>
  <si>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</si>
  <si>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</si>
  <si>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</si>
  <si>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</si>
  <si>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</si>
  <si>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</si>
  <si>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</si>
  <si>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</si>
  <si>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</si>
  <si>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</si>
  <si>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</si>
  <si>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</si>
  <si>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</si>
  <si>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</si>
  <si>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</si>
  <si>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</si>
  <si>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</si>
  <si>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</si>
  <si>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</si>
  <si>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</si>
  <si>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</si>
  <si>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</si>
  <si>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</si>
  <si>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</si>
  <si>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</si>
  <si>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</si>
  <si>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</si>
  <si>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</si>
  <si>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</si>
  <si>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</si>
  <si>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</si>
  <si>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</si>
  <si>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</si>
  <si>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</si>
  <si>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</si>
  <si>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</si>
  <si>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</si>
  <si>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</si>
  <si>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</si>
  <si>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</si>
  <si>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</si>
  <si>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</si>
  <si>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</si>
  <si>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</si>
  <si>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</si>
  <si>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</si>
  <si>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</si>
  <si>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</si>
  <si>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</si>
  <si>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</si>
  <si>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</si>
  <si>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</si>
  <si>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</si>
  <si>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</si>
  <si>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</si>
  <si>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</si>
  <si>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</si>
  <si>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</si>
  <si>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</si>
  <si>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</si>
  <si>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</si>
  <si>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</si>
  <si>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</si>
  <si>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</si>
  <si>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</si>
  <si>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</si>
  <si>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</si>
  <si>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</si>
  <si>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</si>
  <si>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</si>
  <si>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</si>
  <si>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</si>
  <si>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</si>
  <si>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</si>
  <si>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</si>
  <si>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</si>
  <si>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</si>
  <si>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</si>
  <si>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</si>
  <si>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</si>
  <si>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</si>
  <si>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</si>
  <si>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</si>
  <si>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</si>
  <si>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</si>
  <si>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</si>
  <si>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</si>
  <si>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</si>
  <si>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</si>
  <si>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</si>
  <si>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</si>
  <si>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</si>
  <si>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</si>
  <si>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</si>
  <si>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</si>
  <si>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</si>
  <si>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</si>
  <si>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</si>
  <si>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</si>
  <si>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</si>
  <si>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</si>
  <si>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</si>
  <si>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</si>
  <si>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</si>
  <si>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</si>
  <si>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</si>
  <si>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</si>
  <si>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</si>
  <si>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</si>
  <si>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</si>
  <si>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</si>
  <si>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</si>
  <si>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</si>
  <si>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</si>
  <si>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</si>
  <si>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</si>
  <si>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</si>
  <si>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</si>
  <si>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</si>
  <si>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</si>
  <si>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</si>
  <si>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</si>
  <si>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</si>
  <si>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</si>
  <si>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</si>
  <si>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</si>
  <si>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</si>
  <si>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</si>
  <si>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</si>
  <si>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</si>
  <si>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</si>
  <si>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</si>
  <si>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</si>
  <si>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</si>
  <si>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</si>
  <si>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</si>
  <si>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</si>
  <si>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</si>
  <si>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</si>
  <si>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</si>
  <si>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</si>
  <si>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</si>
  <si>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</si>
  <si>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</si>
  <si>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</si>
  <si>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</si>
  <si>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</si>
  <si>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</si>
  <si>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</si>
  <si>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</si>
  <si>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</si>
  <si>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</si>
  <si>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</si>
  <si>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</si>
  <si>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</si>
  <si>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</si>
  <si>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</si>
  <si>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</si>
  <si>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</si>
  <si>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</si>
  <si>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</si>
  <si>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</si>
  <si>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</si>
  <si>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</si>
  <si>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</si>
  <si>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</si>
  <si>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</si>
  <si>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</si>
  <si>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</si>
  <si>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</si>
  <si>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</si>
  <si>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</si>
  <si>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</si>
  <si>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</si>
  <si>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</si>
  <si>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</si>
  <si>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</si>
  <si>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</si>
  <si>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</si>
  <si>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</si>
  <si>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</si>
  <si>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</si>
  <si>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</si>
  <si>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</si>
  <si>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</si>
  <si>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</si>
  <si>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</si>
  <si>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</si>
  <si>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</si>
  <si>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</si>
  <si>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</si>
  <si>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</si>
  <si>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</si>
  <si>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</si>
  <si>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</si>
  <si>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</si>
  <si>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</si>
  <si>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</si>
  <si>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</si>
  <si>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</si>
  <si>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</si>
  <si>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</si>
  <si>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</si>
  <si>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</si>
  <si>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</si>
  <si>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</si>
  <si>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</si>
  <si>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</si>
  <si>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</si>
  <si>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</si>
  <si>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</si>
  <si>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</si>
  <si>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</si>
  <si>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</si>
  <si>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</si>
  <si>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</si>
  <si>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</si>
  <si>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</si>
  <si>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</si>
  <si>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</si>
  <si>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</si>
  <si>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</si>
  <si>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</si>
  <si>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</si>
  <si>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</si>
  <si>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</si>
  <si>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</si>
  <si>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</si>
  <si>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</si>
  <si>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</si>
  <si>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</si>
  <si>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</si>
  <si>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</si>
  <si>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</si>
  <si>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</si>
  <si>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</si>
  <si>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</si>
  <si>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</si>
  <si>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</si>
  <si>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</si>
  <si>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</si>
  <si>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</si>
  <si>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</si>
  <si>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</si>
  <si>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</si>
  <si>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</si>
  <si>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</si>
  <si>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</si>
  <si>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</si>
  <si>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</si>
  <si>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</si>
  <si>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</si>
  <si>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</si>
  <si>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</si>
  <si>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</si>
  <si>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</si>
  <si>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</si>
  <si>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</si>
  <si>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</si>
  <si>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</si>
  <si>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</si>
  <si>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</si>
  <si>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</si>
  <si>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</si>
  <si>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</si>
  <si>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</si>
  <si>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</si>
  <si>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</si>
  <si>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</si>
  <si>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</si>
  <si>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</si>
  <si>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</si>
  <si>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</si>
  <si>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</si>
  <si>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</si>
  <si>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</si>
  <si>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</si>
  <si>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</si>
  <si>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</si>
  <si>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</si>
  <si>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</si>
  <si>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</si>
  <si>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</si>
  <si>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</si>
  <si>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</si>
  <si>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</si>
  <si>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</si>
  <si>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</si>
  <si>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</si>
  <si>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</si>
  <si>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</si>
  <si>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</si>
  <si>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</si>
  <si>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</si>
  <si>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</si>
  <si>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</si>
  <si>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</si>
  <si>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</si>
  <si>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</si>
  <si>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</si>
  <si>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</si>
  <si>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</si>
  <si>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</si>
  <si>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</si>
  <si>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</si>
  <si>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</si>
  <si>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</si>
  <si>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</si>
  <si>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</si>
  <si>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</si>
  <si>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</si>
  <si>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</si>
  <si>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</si>
  <si>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</si>
  <si>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</si>
  <si>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</si>
  <si>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</si>
  <si>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</si>
  <si>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</si>
  <si>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</si>
  <si>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</si>
  <si>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</si>
  <si>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</si>
  <si>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</si>
  <si>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</si>
  <si>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</si>
  <si>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</si>
  <si>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</si>
  <si>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</si>
  <si>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</si>
  <si>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</si>
  <si>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</si>
  <si>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</si>
  <si>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</si>
  <si>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</si>
  <si>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</si>
  <si>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</si>
  <si>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</si>
  <si>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</si>
  <si>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</si>
  <si>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</si>
  <si>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</si>
  <si>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</si>
  <si>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</si>
  <si>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</si>
  <si>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</si>
  <si>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</si>
  <si>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</si>
  <si>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</si>
  <si>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</si>
  <si>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</si>
  <si>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</si>
  <si>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</si>
  <si>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</si>
  <si>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</si>
  <si>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</si>
  <si>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</si>
  <si>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</si>
  <si>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</si>
  <si>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</si>
  <si>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</si>
  <si>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</si>
  <si>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</si>
  <si>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</si>
  <si>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</si>
  <si>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</si>
  <si>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</si>
  <si>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</si>
  <si>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</si>
  <si>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</si>
  <si>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</si>
  <si>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</si>
  <si>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</si>
  <si>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</si>
  <si>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</si>
  <si>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</si>
  <si>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</si>
  <si>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</si>
  <si>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</si>
  <si>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</si>
  <si>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</si>
  <si>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</si>
  <si>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</si>
  <si>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</si>
  <si>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</si>
  <si>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</si>
  <si>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</si>
  <si>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</si>
  <si>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</si>
  <si>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</si>
  <si>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</si>
  <si>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</si>
  <si>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</si>
  <si>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</si>
  <si>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</si>
  <si>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</si>
  <si>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</si>
  <si>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</si>
  <si>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</si>
  <si>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</si>
  <si>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</si>
  <si>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</si>
  <si>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</si>
  <si>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</si>
  <si>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</si>
  <si>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</si>
  <si>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</si>
  <si>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</si>
  <si>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</si>
  <si>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</si>
  <si>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</si>
  <si>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</si>
  <si>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</si>
  <si>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</si>
  <si>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</si>
  <si>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</si>
  <si>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</si>
  <si>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</si>
  <si>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</si>
  <si>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</si>
  <si>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</si>
  <si>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</si>
  <si>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</si>
  <si>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</si>
  <si>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</si>
  <si>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</si>
  <si>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</si>
  <si>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</si>
  <si>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</si>
  <si>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</si>
  <si>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</si>
  <si>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</si>
  <si>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</si>
  <si>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</si>
  <si>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</si>
  <si>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</si>
  <si>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</si>
  <si>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</si>
  <si>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</si>
  <si>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</si>
  <si>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</si>
  <si>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</si>
  <si>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</si>
  <si>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</si>
  <si>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</si>
  <si>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</si>
  <si>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</si>
  <si>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</si>
  <si>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</si>
  <si>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</si>
  <si>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</si>
  <si>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</si>
  <si>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</si>
  <si>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</si>
  <si>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</si>
  <si>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</si>
  <si>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</si>
  <si>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</si>
  <si>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</si>
  <si>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</si>
  <si>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</si>
  <si>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</si>
  <si>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</si>
  <si>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</si>
  <si>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</si>
  <si>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</si>
  <si>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</si>
  <si>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</si>
  <si>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</si>
  <si>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</si>
  <si>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</si>
  <si>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</si>
  <si>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</si>
  <si>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</si>
  <si>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</si>
  <si>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</si>
  <si>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</si>
  <si>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</si>
  <si>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</si>
  <si>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</si>
  <si>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</si>
  <si>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</si>
  <si>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</si>
  <si>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</si>
  <si>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</si>
  <si>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</si>
  <si>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</si>
  <si>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</si>
  <si>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</si>
  <si>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</si>
  <si>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</si>
  <si>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</si>
  <si>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</si>
  <si>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</si>
  <si>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</si>
  <si>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</si>
  <si>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</si>
  <si>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</si>
  <si>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</si>
  <si>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</si>
  <si>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</si>
  <si>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</si>
  <si>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</si>
  <si>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</si>
  <si>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</si>
  <si>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</si>
  <si>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</si>
  <si>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</si>
  <si>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</si>
  <si>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</si>
  <si>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</si>
  <si>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</si>
  <si>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</si>
  <si>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</si>
  <si>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</si>
  <si>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</si>
  <si>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</si>
  <si>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</si>
  <si>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</si>
  <si>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</si>
  <si>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</si>
  <si>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</si>
  <si>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</si>
  <si>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</si>
  <si>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</si>
  <si>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</si>
  <si>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</si>
  <si>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</si>
  <si>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</si>
  <si>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</si>
  <si>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</si>
  <si>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</si>
  <si>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</si>
  <si>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</si>
  <si>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</si>
  <si>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</si>
  <si>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</si>
  <si>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</si>
  <si>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</si>
  <si>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</si>
  <si>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</si>
  <si>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</si>
  <si>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</si>
  <si>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</si>
  <si>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</si>
  <si>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</si>
  <si>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</si>
  <si>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</si>
  <si>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</si>
  <si>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</si>
  <si>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</si>
  <si>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</si>
  <si>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</si>
  <si>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</si>
  <si>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</si>
  <si>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</si>
  <si>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</si>
  <si>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</si>
  <si>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</si>
  <si>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</si>
  <si>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</si>
  <si>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</si>
  <si>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</si>
  <si>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</si>
  <si>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</si>
  <si>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</si>
  <si>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</si>
  <si>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</si>
  <si>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</si>
  <si>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</si>
  <si>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</si>
  <si>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</si>
  <si>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</si>
  <si>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</si>
  <si>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</si>
  <si>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</si>
  <si>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</si>
  <si>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</si>
  <si>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</si>
  <si>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</si>
  <si>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</si>
  <si>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</si>
  <si>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</si>
  <si>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</si>
  <si>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</si>
  <si>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</si>
  <si>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</si>
  <si>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</si>
  <si>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</si>
  <si>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</si>
  <si>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</si>
  <si>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</si>
  <si>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</si>
  <si>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</si>
  <si>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</si>
  <si>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</si>
  <si>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</si>
  <si>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</si>
  <si>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</si>
  <si>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</si>
  <si>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</si>
  <si>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</si>
  <si>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</si>
  <si>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</si>
  <si>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</si>
  <si>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</si>
  <si>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</si>
  <si>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</si>
  <si>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</si>
  <si>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</si>
  <si>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</si>
  <si>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</si>
  <si>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</si>
  <si>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</si>
  <si>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</si>
  <si>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</si>
  <si>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</si>
  <si>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</si>
  <si>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</si>
  <si>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</si>
  <si>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</si>
  <si>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</si>
  <si>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</si>
  <si>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</si>
  <si>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</si>
  <si>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</si>
  <si>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</si>
  <si>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</si>
  <si>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</si>
  <si>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</si>
  <si>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</si>
  <si>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</si>
  <si>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</si>
  <si>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</si>
  <si>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</si>
  <si>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</si>
  <si>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</si>
  <si>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</si>
  <si>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</si>
  <si>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</si>
  <si>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</si>
  <si>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</si>
  <si>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</si>
  <si>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</si>
  <si>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</si>
  <si>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</si>
  <si>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</si>
  <si>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</si>
  <si>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</si>
  <si>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</si>
  <si>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</si>
  <si>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</si>
  <si>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</si>
  <si>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</si>
  <si>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</si>
  <si>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</si>
  <si>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</si>
  <si>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</si>
  <si>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</si>
  <si>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</si>
  <si>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</si>
  <si>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</si>
  <si>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</si>
  <si>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</si>
  <si>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</si>
  <si>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</si>
  <si>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</si>
  <si>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</si>
  <si>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</si>
  <si>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</si>
  <si>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</si>
  <si>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</si>
  <si>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</si>
  <si>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</si>
  <si>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</si>
  <si>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</si>
  <si>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</si>
  <si>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</si>
  <si>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</si>
  <si>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</si>
  <si>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</si>
  <si>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</si>
  <si>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</si>
  <si>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</si>
  <si>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</si>
  <si>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</si>
  <si>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</si>
  <si>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</si>
  <si>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</si>
  <si>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</si>
  <si>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</si>
  <si>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</si>
  <si>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</si>
  <si>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</si>
  <si>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</si>
  <si>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</si>
  <si>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</si>
  <si>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</si>
  <si>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</si>
  <si>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</si>
  <si>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</si>
  <si>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</si>
  <si>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</si>
  <si>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</si>
  <si>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</si>
  <si>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</si>
  <si>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</si>
  <si>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</si>
  <si>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</si>
  <si>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</si>
  <si>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</si>
  <si>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</si>
  <si>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</si>
  <si>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</si>
  <si>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</si>
  <si>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</si>
  <si>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</si>
  <si>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</si>
  <si>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</si>
  <si>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</si>
  <si>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</si>
  <si>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</si>
  <si>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</si>
  <si>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</si>
  <si>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</si>
  <si>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</si>
  <si>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</si>
  <si>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</si>
  <si>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</si>
  <si>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</si>
  <si>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</si>
  <si>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</si>
  <si>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</si>
  <si>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</si>
  <si>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</si>
  <si>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</si>
  <si>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</si>
  <si>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</si>
  <si>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</si>
  <si>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</si>
  <si>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</si>
  <si>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</si>
  <si>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</si>
  <si>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</si>
  <si>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</si>
  <si>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</si>
  <si>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</si>
  <si>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</si>
  <si>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</si>
  <si>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</si>
  <si>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</si>
  <si>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</si>
  <si>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</si>
  <si>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</si>
  <si>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</si>
  <si>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</si>
  <si>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</si>
  <si>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</si>
  <si>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</si>
  <si>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</si>
  <si>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</si>
  <si>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</si>
  <si>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</si>
  <si>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</si>
  <si>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</si>
  <si>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</si>
  <si>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</si>
  <si>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</si>
  <si>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</si>
  <si>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</si>
  <si>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</si>
  <si>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</si>
  <si>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</si>
  <si>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</si>
  <si>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</si>
  <si>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</si>
  <si>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</si>
  <si>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</si>
  <si>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</si>
  <si>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</si>
  <si>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</si>
  <si>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</si>
  <si>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</si>
  <si>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</si>
  <si>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</si>
  <si>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</si>
  <si>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</si>
  <si>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</si>
  <si>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</si>
  <si>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</si>
  <si>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</si>
  <si>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</si>
  <si>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</si>
  <si>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</si>
  <si>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</si>
  <si>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</si>
  <si>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</si>
  <si>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</si>
  <si>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</si>
  <si>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</si>
  <si>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</si>
  <si>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</si>
  <si>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</si>
  <si>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</si>
  <si>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</si>
  <si>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</si>
  <si>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</si>
  <si>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</si>
  <si>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</si>
  <si>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</si>
  <si>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</si>
  <si>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</si>
  <si>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</si>
  <si>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</si>
  <si>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</si>
  <si>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</si>
  <si>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</si>
  <si>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</si>
  <si>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</si>
  <si>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</si>
  <si>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</si>
  <si>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</si>
  <si>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</si>
  <si>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</si>
  <si>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</si>
  <si>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</si>
  <si>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</si>
  <si>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</si>
  <si>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</si>
  <si>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</si>
  <si>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</si>
  <si>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</si>
  <si>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</si>
  <si>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</si>
  <si>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</si>
  <si>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</si>
  <si>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</si>
  <si>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</si>
  <si>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</si>
  <si>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</si>
  <si>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</si>
  <si>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</si>
  <si>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</si>
  <si>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</si>
  <si>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</si>
  <si>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</si>
  <si>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</si>
  <si>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</si>
  <si>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</si>
  <si>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</si>
  <si>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</si>
  <si>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</si>
  <si>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</si>
  <si>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</si>
  <si>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</si>
  <si>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</si>
  <si>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</si>
  <si>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</si>
  <si>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</si>
  <si>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</si>
  <si>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</si>
  <si>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</si>
  <si>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</si>
  <si>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</si>
  <si>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</si>
  <si>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</si>
  <si>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</si>
  <si>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</si>
  <si>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</si>
  <si>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</si>
  <si>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</si>
  <si>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</si>
  <si>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</si>
  <si>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</si>
  <si>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</si>
  <si>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</si>
  <si>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</si>
  <si>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</si>
  <si>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</si>
  <si>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</si>
  <si>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</si>
  <si>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</si>
  <si>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</si>
  <si>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</si>
  <si>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</si>
  <si>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</si>
  <si>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</si>
  <si>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</si>
  <si>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</si>
  <si>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</si>
  <si>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</si>
  <si>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</si>
  <si>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</si>
  <si>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</si>
  <si>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</si>
  <si>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</si>
  <si>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</si>
  <si>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</si>
  <si>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</si>
  <si>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</si>
  <si>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</si>
  <si>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</si>
  <si>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</si>
  <si>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</si>
  <si>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</si>
  <si>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</si>
  <si>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</si>
  <si>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</si>
  <si>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</si>
  <si>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</si>
  <si>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</si>
  <si>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</si>
  <si>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</si>
  <si>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</si>
  <si>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</si>
  <si>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</si>
  <si>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</si>
  <si>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</si>
  <si>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</si>
  <si>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</si>
  <si>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</si>
  <si>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</si>
  <si>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</si>
  <si>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</si>
  <si>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</si>
  <si>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</si>
  <si>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</si>
  <si>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</si>
  <si>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</si>
  <si>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</si>
  <si>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</si>
  <si>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</si>
  <si>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</si>
  <si>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</si>
  <si>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</si>
  <si>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</si>
  <si>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</si>
  <si>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</si>
  <si>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</si>
  <si>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</si>
  <si>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</si>
  <si>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</si>
  <si>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</si>
  <si>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</si>
  <si>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</si>
  <si>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</si>
  <si>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</si>
  <si>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</si>
  <si>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</si>
  <si>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</si>
  <si>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</si>
  <si>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</si>
  <si>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</si>
  <si>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</si>
  <si>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</si>
  <si>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</si>
  <si>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</si>
  <si>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</si>
  <si>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</si>
  <si>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</si>
  <si>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</si>
  <si>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</si>
  <si>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</si>
  <si>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</si>
  <si>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</si>
  <si>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</si>
  <si>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</si>
  <si>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</si>
  <si>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</si>
  <si>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</si>
  <si>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</si>
  <si>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</si>
  <si>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</si>
  <si>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</si>
  <si>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</si>
  <si>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</si>
  <si>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</si>
  <si>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</si>
  <si>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</si>
  <si>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</si>
  <si>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</si>
  <si>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</si>
  <si>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</si>
  <si>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</si>
  <si>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</si>
  <si>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</si>
  <si>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</si>
  <si>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</si>
  <si>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</si>
  <si>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</si>
  <si>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</si>
  <si>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</si>
  <si>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</si>
  <si>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</si>
  <si>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</si>
  <si>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</si>
  <si>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</si>
  <si>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</si>
  <si>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</si>
  <si>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</si>
  <si>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</si>
  <si>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</si>
  <si>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</si>
  <si>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</si>
  <si>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</si>
  <si>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</si>
  <si>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</si>
  <si>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</si>
  <si>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</si>
  <si>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</si>
  <si>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</si>
  <si>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</si>
  <si>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</si>
  <si>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</si>
  <si>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</si>
  <si>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</si>
  <si>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</si>
  <si>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</si>
  <si>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</si>
  <si>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</si>
  <si>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</si>
  <si>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</si>
  <si>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</si>
  <si>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</si>
  <si>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</si>
  <si>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</si>
  <si>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</si>
  <si>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</si>
  <si>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</si>
  <si>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</si>
  <si>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</si>
  <si>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</si>
  <si>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</si>
  <si>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</si>
  <si>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</si>
  <si>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</si>
  <si>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</si>
  <si>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</si>
  <si>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</si>
  <si>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</si>
  <si>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</si>
  <si>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</si>
  <si>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</si>
  <si>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</si>
  <si>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</si>
  <si>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</si>
  <si>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</si>
  <si>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</si>
  <si>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</si>
  <si>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</si>
  <si>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</si>
  <si>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</si>
  <si>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</si>
  <si>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</si>
  <si>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</si>
  <si>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</si>
  <si>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</si>
  <si>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</si>
  <si>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</si>
  <si>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</si>
  <si>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</si>
  <si>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</si>
  <si>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</si>
  <si>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</si>
  <si>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</si>
  <si>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</si>
  <si>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</si>
  <si>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</si>
  <si>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</si>
  <si>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</si>
  <si>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</si>
  <si>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</si>
  <si>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</si>
  <si>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</si>
  <si>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</si>
  <si>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</si>
  <si>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</si>
  <si>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</si>
  <si>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</si>
  <si>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</si>
  <si>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</si>
  <si>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</si>
  <si>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</si>
  <si>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</si>
  <si>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</si>
  <si>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</si>
  <si>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</si>
  <si>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</si>
  <si>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</si>
  <si>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</si>
  <si>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</si>
  <si>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</si>
  <si>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</si>
  <si>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</si>
  <si>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</si>
  <si>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</si>
  <si>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</si>
  <si>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</si>
  <si>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</si>
  <si>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</si>
  <si>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</si>
  <si>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</si>
  <si>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</si>
  <si>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</si>
  <si>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</si>
  <si>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</si>
  <si>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</si>
  <si>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</si>
  <si>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</si>
  <si>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</si>
  <si>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</si>
  <si>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</si>
  <si>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</si>
  <si>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</si>
  <si>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</si>
  <si>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</si>
  <si>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</si>
  <si>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</si>
  <si>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</si>
  <si>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</si>
  <si>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</si>
  <si>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</si>
  <si>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</si>
  <si>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</si>
  <si>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</si>
  <si>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</si>
  <si>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</si>
  <si>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</si>
  <si>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</si>
  <si>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</si>
  <si>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</si>
  <si>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</si>
  <si>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</si>
  <si>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</si>
  <si>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</si>
  <si>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</si>
  <si>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</si>
  <si>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</si>
  <si>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</si>
  <si>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</si>
  <si>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</si>
  <si>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</si>
  <si>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</si>
  <si>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</si>
  <si>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</si>
  <si>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</si>
  <si>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</si>
  <si>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</si>
  <si>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</si>
  <si>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</si>
  <si>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</si>
  <si>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</si>
  <si>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</si>
  <si>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</si>
  <si>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</si>
  <si>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</si>
  <si>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</si>
  <si>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</si>
  <si>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</si>
  <si>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</si>
  <si>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</si>
  <si>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</si>
  <si>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</si>
  <si>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</si>
  <si>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</si>
  <si>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</si>
  <si>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</si>
  <si>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</si>
  <si>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</si>
  <si>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</si>
  <si>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</si>
  <si>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</si>
  <si>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</si>
  <si>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</si>
  <si>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</si>
  <si>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</si>
  <si>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</si>
  <si>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</si>
  <si>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</si>
  <si>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</si>
  <si>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</si>
  <si>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</si>
  <si>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</si>
  <si>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</si>
  <si>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</si>
  <si>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</si>
  <si>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</si>
  <si>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</si>
  <si>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</si>
  <si>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</si>
  <si>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</si>
  <si>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</si>
  <si>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</si>
  <si>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</si>
  <si>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</si>
  <si>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</si>
  <si>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</si>
  <si>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</si>
  <si>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</si>
  <si>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</si>
  <si>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</si>
  <si>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</si>
  <si>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</si>
  <si>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</si>
  <si>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</si>
  <si>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</si>
  <si>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</si>
  <si>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</si>
  <si>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</si>
  <si>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</si>
  <si>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</si>
  <si>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</si>
  <si>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</si>
  <si>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</si>
  <si>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</si>
  <si>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</si>
  <si>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</si>
  <si>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</si>
  <si>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</si>
  <si>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</si>
  <si>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</si>
  <si>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</si>
  <si>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</si>
  <si>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</si>
  <si>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</si>
  <si>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</si>
  <si>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</si>
  <si>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</si>
  <si>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</si>
  <si>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</si>
  <si>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</si>
  <si>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</si>
  <si>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</si>
  <si>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</si>
  <si>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</si>
  <si>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</si>
  <si>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</si>
  <si>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</si>
  <si>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</si>
  <si>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</si>
  <si>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</si>
  <si>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</si>
  <si>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</si>
  <si>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</si>
  <si>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</si>
  <si>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</si>
  <si>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</si>
  <si>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</si>
  <si>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</si>
  <si>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</si>
  <si>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</si>
  <si>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</si>
  <si>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</si>
  <si>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</si>
  <si>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</si>
  <si>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</si>
  <si>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</si>
  <si>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</si>
  <si>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</si>
  <si>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</si>
  <si>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</si>
  <si>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</si>
  <si>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</si>
  <si>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</si>
  <si>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</si>
  <si>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</si>
  <si>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</si>
  <si>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</si>
  <si>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</si>
  <si>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</si>
  <si>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</si>
  <si>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</si>
  <si>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</si>
  <si>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</si>
  <si>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</si>
  <si>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</si>
  <si>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</si>
  <si>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</si>
  <si>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</si>
  <si>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</si>
  <si>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</si>
  <si>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</si>
  <si>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</si>
  <si>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</si>
  <si>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</si>
  <si>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</si>
  <si>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</si>
  <si>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</si>
  <si>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</si>
  <si>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</si>
  <si>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</si>
  <si>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</si>
  <si>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</si>
  <si>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</si>
  <si>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</si>
  <si>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</si>
  <si>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</si>
  <si>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</si>
  <si>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</si>
  <si>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</si>
  <si>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</si>
  <si>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</si>
  <si>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</si>
  <si>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</si>
  <si>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</si>
  <si>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</si>
  <si>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</si>
  <si>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</si>
  <si>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</si>
  <si>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</si>
  <si>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</si>
  <si>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</si>
  <si>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</si>
  <si>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</si>
  <si>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</si>
  <si>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</si>
  <si>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</si>
  <si>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</si>
  <si>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</si>
  <si>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</si>
  <si>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</si>
  <si>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</si>
  <si>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</si>
  <si>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</si>
  <si>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</si>
  <si>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</si>
  <si>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</si>
  <si>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</si>
  <si>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</si>
  <si>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</si>
  <si>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</si>
  <si>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</si>
  <si>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</si>
  <si>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</si>
  <si>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</si>
  <si>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</si>
  <si>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</si>
  <si>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</si>
  <si>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</si>
  <si>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</si>
  <si>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</si>
  <si>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</si>
  <si>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</si>
  <si>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</si>
  <si>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</si>
  <si>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</si>
  <si>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</si>
  <si>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</si>
  <si>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</si>
  <si>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</si>
  <si>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</si>
  <si>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</si>
  <si>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</si>
  <si>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</si>
  <si>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</si>
  <si>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</si>
  <si>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</si>
  <si>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</si>
  <si>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</si>
  <si>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</si>
  <si>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</si>
  <si>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</si>
  <si>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</si>
  <si>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</si>
  <si>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</si>
  <si>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</si>
  <si>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</si>
  <si>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</si>
  <si>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</si>
  <si>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</si>
  <si>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</si>
  <si>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</si>
  <si>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</si>
  <si>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</si>
  <si>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</si>
  <si>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</si>
  <si>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</si>
  <si>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</si>
  <si>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</si>
  <si>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</si>
  <si>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</si>
  <si>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</si>
  <si>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</si>
  <si>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</si>
  <si>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</si>
  <si>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</si>
  <si>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</si>
  <si>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</si>
  <si>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</si>
  <si>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</si>
  <si>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</si>
  <si>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</si>
  <si>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</si>
  <si>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</si>
  <si>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</si>
  <si>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</si>
  <si>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</si>
  <si>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</si>
  <si>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</si>
  <si>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</si>
  <si>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</si>
  <si>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</si>
  <si>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</si>
  <si>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</si>
  <si>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</si>
  <si>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</si>
  <si>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</si>
  <si>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</si>
  <si>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</si>
  <si>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</si>
  <si>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</si>
  <si>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</si>
  <si>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</si>
  <si>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</si>
  <si>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</si>
  <si>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</si>
  <si>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</si>
  <si>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</si>
  <si>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</si>
  <si>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</si>
  <si>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</si>
  <si>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</si>
  <si>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</si>
  <si>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</si>
  <si>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</si>
  <si>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</si>
  <si>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</si>
  <si>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</si>
  <si>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</si>
  <si>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</si>
  <si>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</si>
  <si>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</si>
  <si>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</si>
  <si>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</si>
  <si>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</si>
  <si>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</si>
  <si>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</si>
  <si>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</si>
  <si>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</si>
  <si>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</si>
  <si>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</si>
  <si>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</si>
  <si>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</si>
  <si>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</si>
  <si>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</si>
  <si>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</si>
  <si>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</si>
  <si>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</si>
  <si>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</si>
  <si>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</si>
  <si>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</si>
  <si>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</si>
  <si>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</si>
  <si>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</si>
  <si>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</si>
  <si>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</si>
  <si>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</si>
  <si>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</si>
  <si>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</si>
  <si>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</si>
  <si>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</si>
  <si>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</si>
  <si>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</si>
  <si>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</si>
  <si>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</si>
  <si>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</si>
  <si>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</si>
  <si>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</si>
  <si>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</si>
  <si>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</si>
  <si>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</si>
  <si>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</si>
  <si>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</si>
  <si>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</si>
  <si>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</si>
  <si>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</si>
  <si>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</si>
  <si>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</si>
  <si>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</si>
  <si>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</si>
  <si>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</si>
  <si>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</si>
  <si>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</si>
  <si>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</si>
  <si>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</si>
  <si>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</si>
  <si>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</si>
  <si>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</si>
  <si>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</si>
  <si>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</si>
  <si>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</si>
  <si>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</si>
  <si>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</si>
  <si>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</si>
  <si>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</si>
  <si>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</si>
  <si>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</si>
  <si>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</si>
  <si>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</si>
  <si>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</si>
  <si>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</si>
  <si>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</si>
  <si>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</si>
  <si>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</si>
  <si>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</si>
  <si>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</si>
  <si>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</si>
  <si>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</si>
  <si>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</si>
  <si>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</si>
  <si>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</si>
  <si>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</si>
  <si>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</si>
  <si>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</si>
  <si>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</si>
  <si>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</si>
  <si>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</si>
  <si>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</si>
  <si>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</si>
  <si>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</si>
  <si>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</si>
  <si>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</si>
  <si>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</si>
  <si>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</si>
  <si>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</si>
  <si>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</si>
  <si>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</si>
  <si>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</si>
  <si>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</si>
  <si>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</si>
  <si>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</si>
  <si>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</si>
  <si>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</si>
  <si>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</si>
  <si>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</si>
  <si>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</si>
  <si>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</si>
  <si>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</si>
  <si>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</si>
  <si>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</si>
  <si>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</si>
  <si>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</si>
  <si>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</si>
  <si>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</si>
  <si>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</si>
  <si>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</si>
  <si>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</si>
  <si>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</si>
  <si>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</si>
  <si>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</si>
  <si>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</si>
  <si>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</si>
  <si>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</si>
  <si>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</si>
  <si>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</si>
  <si>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</si>
  <si>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</si>
  <si>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</si>
  <si>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</si>
  <si>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</si>
  <si>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</si>
  <si>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</si>
  <si>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</si>
  <si>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</si>
  <si>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</si>
  <si>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</si>
  <si>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</si>
  <si>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</si>
  <si>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</si>
  <si>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</si>
  <si>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</si>
  <si>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</si>
  <si>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</si>
  <si>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</si>
  <si>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</si>
  <si>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</si>
  <si>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</si>
  <si>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</si>
  <si>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</si>
  <si>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</si>
  <si>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</si>
  <si>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</si>
  <si>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</si>
  <si>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</si>
  <si>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</si>
  <si>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</si>
  <si>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</si>
  <si>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</si>
  <si>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</si>
  <si>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</si>
  <si>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</si>
  <si>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</si>
  <si>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</si>
  <si>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</si>
  <si>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</si>
  <si>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</si>
  <si>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</si>
  <si>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</si>
  <si>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</si>
  <si>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</si>
  <si>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</si>
  <si>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</si>
  <si>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</si>
  <si>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</si>
  <si>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</si>
  <si>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</si>
  <si>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</si>
  <si>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</si>
  <si>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</si>
  <si>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</si>
  <si>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</si>
  <si>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</si>
  <si>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</si>
  <si>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</si>
  <si>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</si>
  <si>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</si>
  <si>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</si>
  <si>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</si>
  <si>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</si>
  <si>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</si>
  <si>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</si>
  <si>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</si>
  <si>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</si>
  <si>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</si>
  <si>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</si>
  <si>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</si>
  <si>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</si>
  <si>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</si>
  <si>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</si>
  <si>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</si>
  <si>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</si>
  <si>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</si>
  <si>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</si>
  <si>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</si>
  <si>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</si>
  <si>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</si>
  <si>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</si>
  <si>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</si>
  <si>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</si>
  <si>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</si>
  <si>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</si>
  <si>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</si>
  <si>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</si>
  <si>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</si>
  <si>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</si>
  <si>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</si>
  <si>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</si>
  <si>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</si>
  <si>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</si>
  <si>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</si>
  <si>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</si>
  <si>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</si>
  <si>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</si>
  <si>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</si>
  <si>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</si>
  <si>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</si>
  <si>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</si>
  <si>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</si>
  <si>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</si>
  <si>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</si>
  <si>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</si>
  <si>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</si>
  <si>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</si>
  <si>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</si>
  <si>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</si>
  <si>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</si>
  <si>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</si>
  <si>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</si>
  <si>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</si>
  <si>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</si>
  <si>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</si>
  <si>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</si>
  <si>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</si>
  <si>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</si>
  <si>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</si>
  <si>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</si>
  <si>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</si>
  <si>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</si>
  <si>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</si>
  <si>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</si>
  <si>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</si>
  <si>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</si>
  <si>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</si>
  <si>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</si>
  <si>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</si>
  <si>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</si>
  <si>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</si>
  <si>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</si>
  <si>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</si>
  <si>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</si>
  <si>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</si>
  <si>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</si>
  <si>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</si>
  <si>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</si>
  <si>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</si>
  <si>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</si>
  <si>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</si>
  <si>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</si>
  <si>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</si>
  <si>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</si>
  <si>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</si>
  <si>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</si>
  <si>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</si>
  <si>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</si>
  <si>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</si>
  <si>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</si>
  <si>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</si>
  <si>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</si>
  <si>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</si>
  <si>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</si>
  <si>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</si>
  <si>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</si>
  <si>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</si>
  <si>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</si>
  <si>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</si>
  <si>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</si>
  <si>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</si>
  <si>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</si>
  <si>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</si>
  <si>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</si>
  <si>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</si>
  <si>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</si>
  <si>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</si>
  <si>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</si>
  <si>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</si>
  <si>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</si>
  <si>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</si>
  <si>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</si>
  <si>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</si>
  <si>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</si>
  <si>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</si>
  <si>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</si>
  <si>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</si>
  <si>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</si>
  <si>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</si>
  <si>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</si>
  <si>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</si>
  <si>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</si>
  <si>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</si>
  <si>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</si>
  <si>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</si>
  <si>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</si>
  <si>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</si>
  <si>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</si>
  <si>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</si>
  <si>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</si>
  <si>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</si>
  <si>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</si>
  <si>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</si>
  <si>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</si>
  <si>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</si>
  <si>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</si>
  <si>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</si>
  <si>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</si>
  <si>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</si>
  <si>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</si>
  <si>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</si>
  <si>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</si>
  <si>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</si>
  <si>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</si>
  <si>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</si>
  <si>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</si>
  <si>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</si>
  <si>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</si>
  <si>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</si>
  <si>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</si>
  <si>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</si>
  <si>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</si>
  <si>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</si>
  <si>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</si>
  <si>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</si>
  <si>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</si>
  <si>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</si>
  <si>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</si>
  <si>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</si>
  <si>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</si>
  <si>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</si>
  <si>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</si>
  <si>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</si>
  <si>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</si>
  <si>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</si>
  <si>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</si>
  <si>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</si>
  <si>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</si>
  <si>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</si>
  <si>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</si>
  <si>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</si>
  <si>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</si>
  <si>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</si>
  <si>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</si>
  <si>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</si>
  <si>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</si>
  <si>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</si>
  <si>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</si>
  <si>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</si>
  <si>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</si>
  <si>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</si>
  <si>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</si>
  <si>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</si>
  <si>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</si>
  <si>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</si>
  <si>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</si>
  <si>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</si>
  <si>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</si>
  <si>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</si>
  <si>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</si>
  <si>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</si>
  <si>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</si>
  <si>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</si>
  <si>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</si>
  <si>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</si>
  <si>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</si>
  <si>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</si>
  <si>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</si>
  <si>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</si>
  <si>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</si>
  <si>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</si>
  <si>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</si>
  <si>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</si>
  <si>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</si>
  <si>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</si>
  <si>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</si>
  <si>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</si>
  <si>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</si>
  <si>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</si>
  <si>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</si>
  <si>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</si>
  <si>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</si>
  <si>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</si>
  <si>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</si>
  <si>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</si>
  <si>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</si>
  <si>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</si>
  <si>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</si>
  <si>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</si>
  <si>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</si>
  <si>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</si>
  <si>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</si>
  <si>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</si>
  <si>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</si>
  <si>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</si>
  <si>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</si>
  <si>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</si>
  <si>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</si>
  <si>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</si>
  <si>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</si>
  <si>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</si>
  <si>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</si>
  <si>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</si>
  <si>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</si>
  <si>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</si>
  <si>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</si>
  <si>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</si>
  <si>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</si>
  <si>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</si>
  <si>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</si>
  <si>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</si>
  <si>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</si>
  <si>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</si>
  <si>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</si>
  <si>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</si>
  <si>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</si>
  <si>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</si>
  <si>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</si>
  <si>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</si>
  <si>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</si>
  <si>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</si>
  <si>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</si>
  <si>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</si>
  <si>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</si>
  <si>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</si>
  <si>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</si>
  <si>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</si>
  <si>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</si>
  <si>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</si>
  <si>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</si>
  <si>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</si>
  <si>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</si>
  <si>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</si>
  <si>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</si>
  <si>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</si>
  <si>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</si>
  <si>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</si>
  <si>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</si>
  <si>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</si>
  <si>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</si>
  <si>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</si>
  <si>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</si>
  <si>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</si>
  <si>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</si>
  <si>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</si>
  <si>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</si>
  <si>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</si>
  <si>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</si>
  <si>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</si>
  <si>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</si>
  <si>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</si>
  <si>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</si>
  <si>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</si>
  <si>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</si>
  <si>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</si>
  <si>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</si>
  <si>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</si>
  <si>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</si>
  <si>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</si>
  <si>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</si>
  <si>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</si>
  <si>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</si>
  <si>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</si>
  <si>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</si>
  <si>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</si>
  <si>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</si>
  <si>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</si>
  <si>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</si>
  <si>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</si>
  <si>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</si>
  <si>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</si>
  <si>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</si>
  <si>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</si>
  <si>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</si>
  <si>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</si>
  <si>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</si>
  <si>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</si>
  <si>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</si>
  <si>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</si>
  <si>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</si>
  <si>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</si>
  <si>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</si>
  <si>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</si>
  <si>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</si>
  <si>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</si>
  <si>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</si>
  <si>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</si>
  <si>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</si>
  <si>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</si>
  <si>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</si>
  <si>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</si>
  <si>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</si>
  <si>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</si>
  <si>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</si>
  <si>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</si>
  <si>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</si>
  <si>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</si>
  <si>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</si>
  <si>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</si>
  <si>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</si>
  <si>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</si>
  <si>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</si>
  <si>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</si>
  <si>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</si>
  <si>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</si>
  <si>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</si>
  <si>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</si>
  <si>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</si>
  <si>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</si>
  <si>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</si>
  <si>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</si>
  <si>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</si>
  <si>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</si>
  <si>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</si>
  <si>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</si>
  <si>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</si>
  <si>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</si>
  <si>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</si>
  <si>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</si>
  <si>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</si>
  <si>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</si>
  <si>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</si>
  <si>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</si>
  <si>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</si>
  <si>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</si>
  <si>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</si>
  <si>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</si>
  <si>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</si>
  <si>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</si>
  <si>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</si>
  <si>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</si>
  <si>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</si>
  <si>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</si>
  <si>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</si>
  <si>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</si>
  <si>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</si>
  <si>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</si>
  <si>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</si>
  <si>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</si>
  <si>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</si>
  <si>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</si>
  <si>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</si>
  <si>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</si>
  <si>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</si>
  <si>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</si>
  <si>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</si>
  <si>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</si>
  <si>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</si>
  <si>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</si>
  <si>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</si>
  <si>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</si>
  <si>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</si>
  <si>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</si>
  <si>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</si>
  <si>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</si>
  <si>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</si>
  <si>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</si>
  <si>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</si>
  <si>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</si>
  <si>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</si>
  <si>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</si>
  <si>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</si>
  <si>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</si>
  <si>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</si>
  <si>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</si>
  <si>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</si>
  <si>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</si>
  <si>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</si>
  <si>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</si>
  <si>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</si>
  <si>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</si>
  <si>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</si>
  <si>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</si>
  <si>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</si>
  <si>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</si>
  <si>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</si>
  <si>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</si>
  <si>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</si>
  <si>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</si>
  <si>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</si>
  <si>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</si>
  <si>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</si>
  <si>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</si>
  <si>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</si>
  <si>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</si>
  <si>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</si>
  <si>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</si>
  <si>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</si>
  <si>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</si>
  <si>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</si>
  <si>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</si>
  <si>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</si>
  <si>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</si>
  <si>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</si>
  <si>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</si>
  <si>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</si>
  <si>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</si>
  <si>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</si>
  <si>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</si>
  <si>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</si>
  <si>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</si>
  <si>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</si>
  <si>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</si>
  <si>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</si>
  <si>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</si>
  <si>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</si>
  <si>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</si>
  <si>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</si>
  <si>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</si>
  <si>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</si>
  <si>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</si>
  <si>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</si>
  <si>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</si>
  <si>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</si>
  <si>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</si>
  <si>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</si>
  <si>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</si>
  <si>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</si>
  <si>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</si>
  <si>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</si>
  <si>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</si>
  <si>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</si>
  <si>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</si>
  <si>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</si>
  <si>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</si>
  <si>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</si>
  <si>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</si>
  <si>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</si>
  <si>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</si>
  <si>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</si>
  <si>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</si>
  <si>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</si>
  <si>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</si>
  <si>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</si>
  <si>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</si>
  <si>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</si>
  <si>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</si>
  <si>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</si>
  <si>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</si>
  <si>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</si>
  <si>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</si>
  <si>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</si>
  <si>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</si>
  <si>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</si>
  <si>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</si>
  <si>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</si>
  <si>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</si>
  <si>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</si>
  <si>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</si>
  <si>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</si>
  <si>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</si>
  <si>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</si>
  <si>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</si>
  <si>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</si>
  <si>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</si>
  <si>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</si>
  <si>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</si>
  <si>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</si>
  <si>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</si>
  <si>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</si>
  <si>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</si>
  <si>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</si>
  <si>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</si>
  <si>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</si>
  <si>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</si>
  <si>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</si>
  <si>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</si>
  <si>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</si>
  <si>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</si>
  <si>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</si>
  <si>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</si>
  <si>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</si>
  <si>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</si>
  <si>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</si>
  <si>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</si>
  <si>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</si>
  <si>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</si>
  <si>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</si>
  <si>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</si>
  <si>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</si>
  <si>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</si>
  <si>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</si>
  <si>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</si>
  <si>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</si>
  <si>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</si>
  <si>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</si>
  <si>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</si>
  <si>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</si>
  <si>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</si>
  <si>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</si>
  <si>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</si>
  <si>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</si>
  <si>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</si>
  <si>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</si>
  <si>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</si>
  <si>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</si>
  <si>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</si>
  <si>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</si>
  <si>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</si>
  <si>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</si>
  <si>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</si>
  <si>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</si>
  <si>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</si>
  <si>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</si>
  <si>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</si>
  <si>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</si>
  <si>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</si>
  <si>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</si>
  <si>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</si>
  <si>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</si>
  <si>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</si>
  <si>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</si>
  <si>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</si>
  <si>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</si>
  <si>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</si>
  <si>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</si>
  <si>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</si>
  <si>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</si>
  <si>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</si>
  <si>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</si>
  <si>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</si>
  <si>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</si>
  <si>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</si>
  <si>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</si>
  <si>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</si>
  <si>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</si>
  <si>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</si>
  <si>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</si>
  <si>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</si>
  <si>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</si>
  <si>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</si>
  <si>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</si>
  <si>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</si>
  <si>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</si>
  <si>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</si>
  <si>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</si>
  <si>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</si>
  <si>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</si>
  <si>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</si>
  <si>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</si>
  <si>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</si>
  <si>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</si>
  <si>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</si>
  <si>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</si>
  <si>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</si>
  <si>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</si>
  <si>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</si>
  <si>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</si>
  <si>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</si>
  <si>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</si>
  <si>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</si>
  <si>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</si>
  <si>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</si>
  <si>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</si>
  <si>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</si>
  <si>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</si>
  <si>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</si>
  <si>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</si>
  <si>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</si>
  <si>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</si>
  <si>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</si>
  <si>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</si>
  <si>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</si>
  <si>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</si>
  <si>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</si>
  <si>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</si>
  <si>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</si>
  <si>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</si>
  <si>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</si>
  <si>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</si>
  <si>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</si>
  <si>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</si>
  <si>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</si>
  <si>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</si>
  <si>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</si>
  <si>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</si>
  <si>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</si>
  <si>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</si>
  <si>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</si>
  <si>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</si>
  <si>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</si>
  <si>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</si>
  <si>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</si>
  <si>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</si>
  <si>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</si>
  <si>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</si>
  <si>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</si>
  <si>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</si>
  <si>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</si>
  <si>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</si>
  <si>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</si>
  <si>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</si>
  <si>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</si>
  <si>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</si>
  <si>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</si>
  <si>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</si>
  <si>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</si>
  <si>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</si>
  <si>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</si>
  <si>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</si>
  <si>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</si>
  <si>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</si>
  <si>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</si>
  <si>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</si>
  <si>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</si>
  <si>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</si>
  <si>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</si>
  <si>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</si>
  <si>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</si>
  <si>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</si>
  <si>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</si>
  <si>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</si>
  <si>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</si>
  <si>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</si>
  <si>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</si>
  <si>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</si>
  <si>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</si>
  <si>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</si>
  <si>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</si>
  <si>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</si>
  <si>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</si>
  <si>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</si>
  <si>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</si>
  <si>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</si>
  <si>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</si>
  <si>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</si>
  <si>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</si>
  <si>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</si>
  <si>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</si>
  <si>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</si>
  <si>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</si>
  <si>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</si>
  <si>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</si>
  <si>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</si>
  <si>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</si>
  <si>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</si>
  <si>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</si>
  <si>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</si>
  <si>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</si>
  <si>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</si>
  <si>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</si>
  <si>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</si>
  <si>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</si>
  <si>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</si>
  <si>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</si>
  <si>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</si>
  <si>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</si>
  <si>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</si>
  <si>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</si>
  <si>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</si>
  <si>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</si>
  <si>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</si>
  <si>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</si>
  <si>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</si>
  <si>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</si>
  <si>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</si>
  <si>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</si>
  <si>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</si>
  <si>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</si>
  <si>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</si>
  <si>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</si>
  <si>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</si>
  <si>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</si>
  <si>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</si>
  <si>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</si>
  <si>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</si>
  <si>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</si>
  <si>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</si>
  <si>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</si>
  <si>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</si>
  <si>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</si>
  <si>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</si>
  <si>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</si>
  <si>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</si>
  <si>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</si>
  <si>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</si>
  <si>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</si>
  <si>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</si>
  <si>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</si>
  <si>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</si>
  <si>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</si>
  <si>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</si>
  <si>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</si>
  <si>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</si>
  <si>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</si>
  <si>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</si>
  <si>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</si>
  <si>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</si>
  <si>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</si>
  <si>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</si>
  <si>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</si>
  <si>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</si>
  <si>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</si>
  <si>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</si>
  <si>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</si>
  <si>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</si>
  <si>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</si>
  <si>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</si>
  <si>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</si>
  <si>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</si>
  <si>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</si>
  <si>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</si>
  <si>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</si>
  <si>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</si>
  <si>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</si>
  <si>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</si>
  <si>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</si>
  <si>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</si>
  <si>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</si>
  <si>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</si>
  <si>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</si>
  <si>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</si>
  <si>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</si>
  <si>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</si>
  <si>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</si>
  <si>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</si>
  <si>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</si>
  <si>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</si>
  <si>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</si>
  <si>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</si>
  <si>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</si>
  <si>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</si>
  <si>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</si>
  <si>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</si>
  <si>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</si>
  <si>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</si>
  <si>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</si>
  <si>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</si>
  <si>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</si>
  <si>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</si>
  <si>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</si>
  <si>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</si>
  <si>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</si>
  <si>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</si>
  <si>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</si>
  <si>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</si>
  <si>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</si>
  <si>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</si>
  <si>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</si>
  <si>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</si>
  <si>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</si>
  <si>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</si>
  <si>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</si>
  <si>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</si>
  <si>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</si>
  <si>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</si>
  <si>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</si>
  <si>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</si>
  <si>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</si>
  <si>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</si>
  <si>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</si>
  <si>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</si>
  <si>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</si>
  <si>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</si>
  <si>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</si>
  <si>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</si>
  <si>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</si>
  <si>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</si>
  <si>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</si>
  <si>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</si>
  <si>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</si>
  <si>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</si>
  <si>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</si>
  <si>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</si>
  <si>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</si>
  <si>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</si>
  <si>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</si>
  <si>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</si>
  <si>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</si>
  <si>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</si>
  <si>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</si>
  <si>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</si>
  <si>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</si>
  <si>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</si>
  <si>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</si>
  <si>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</si>
  <si>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</si>
  <si>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</si>
  <si>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</si>
  <si>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</si>
  <si>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</si>
  <si>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</si>
  <si>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</si>
  <si>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</si>
  <si>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</si>
  <si>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</si>
  <si>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</si>
  <si>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</si>
  <si>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</si>
  <si>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</si>
  <si>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</si>
  <si>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</si>
  <si>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</si>
  <si>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</si>
  <si>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</si>
  <si>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</si>
  <si>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</si>
  <si>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</si>
  <si>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</si>
  <si>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</si>
  <si>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</si>
  <si>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</si>
  <si>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</si>
  <si>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</si>
  <si>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</si>
  <si>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</si>
  <si>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</si>
  <si>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</si>
  <si>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</si>
  <si>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</si>
  <si>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</si>
  <si>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</si>
  <si>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</si>
  <si>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</si>
  <si>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</si>
  <si>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</si>
  <si>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</si>
  <si>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</si>
  <si>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</si>
  <si>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</si>
  <si>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</si>
  <si>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</si>
  <si>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</si>
  <si>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</si>
  <si>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</si>
  <si>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</si>
  <si>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</si>
  <si>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</si>
  <si>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</si>
  <si>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</si>
  <si>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</si>
  <si>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</si>
  <si>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</si>
  <si>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</si>
  <si>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</si>
  <si>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</si>
  <si>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</si>
  <si>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</si>
  <si>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</si>
  <si>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</si>
  <si>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</si>
  <si>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</si>
  <si>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</si>
  <si>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</si>
  <si>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</si>
  <si>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</si>
  <si>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</si>
  <si>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</si>
  <si>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</si>
  <si>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</si>
  <si>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</si>
  <si>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</si>
  <si>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</si>
  <si>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</si>
  <si>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</si>
  <si>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</si>
  <si>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</si>
  <si>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</si>
  <si>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</si>
  <si>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</si>
  <si>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</si>
  <si>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</si>
  <si>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</si>
  <si>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</si>
  <si>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</si>
  <si>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</si>
  <si>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</si>
  <si>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</si>
  <si>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</si>
  <si>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</si>
  <si>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</si>
  <si>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</si>
  <si>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</si>
  <si>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</si>
  <si>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</si>
  <si>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</si>
  <si>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</si>
  <si>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</si>
  <si>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</si>
  <si>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</si>
  <si>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</si>
  <si>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</si>
  <si>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</si>
  <si>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</si>
  <si>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</si>
  <si>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</si>
  <si>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</si>
  <si>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</si>
  <si>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</si>
  <si>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</si>
  <si>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</si>
  <si>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</si>
  <si>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</si>
  <si>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</si>
  <si>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</si>
  <si>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</si>
  <si>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</si>
  <si>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</si>
  <si>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</si>
  <si>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</si>
  <si>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</si>
  <si>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</si>
  <si>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</si>
  <si>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</si>
  <si>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</si>
  <si>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</si>
  <si>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</si>
  <si>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</si>
  <si>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</si>
  <si>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</si>
  <si>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</si>
  <si>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</si>
  <si>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</si>
  <si>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</si>
  <si>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</si>
  <si>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</si>
  <si>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</si>
  <si>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</si>
  <si>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</si>
  <si>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</si>
  <si>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</si>
  <si>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</si>
  <si>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</si>
  <si>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</si>
  <si>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</si>
  <si>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</si>
  <si>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</si>
  <si>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</si>
  <si>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</si>
  <si>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</si>
  <si>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</si>
  <si>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</si>
  <si>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</si>
  <si>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</si>
  <si>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</si>
  <si>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</si>
  <si>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</si>
  <si>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</si>
  <si>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</si>
  <si>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</si>
  <si>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</si>
  <si>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</si>
  <si>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</si>
  <si>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</si>
  <si>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</si>
  <si>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</si>
  <si>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</si>
  <si>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</si>
  <si>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</si>
  <si>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</si>
  <si>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</si>
  <si>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</si>
  <si>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</si>
  <si>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</si>
  <si>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</si>
  <si>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</si>
  <si>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</si>
  <si>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</si>
  <si>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</si>
  <si>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</si>
  <si>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</si>
  <si>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</si>
  <si>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</si>
  <si>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</si>
  <si>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</si>
  <si>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</si>
  <si>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</si>
  <si>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</si>
  <si>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</si>
  <si>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</si>
  <si>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</si>
  <si>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</si>
  <si>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</si>
  <si>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</si>
  <si>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</si>
  <si>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</si>
  <si>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</si>
  <si>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</si>
  <si>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</si>
  <si>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</si>
  <si>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</si>
  <si>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</si>
  <si>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</si>
  <si>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</si>
  <si>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</si>
  <si>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</si>
  <si>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</si>
  <si>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</si>
  <si>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</si>
  <si>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</si>
  <si>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</si>
  <si>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</si>
  <si>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</si>
  <si>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</si>
  <si>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</si>
  <si>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</si>
  <si>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</si>
  <si>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</si>
  <si>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</si>
  <si>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</si>
  <si>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</si>
  <si>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</si>
  <si>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</si>
  <si>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</si>
  <si>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</si>
  <si>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</si>
  <si>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</si>
  <si>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</si>
  <si>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</si>
  <si>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</si>
  <si>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</si>
  <si>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</si>
  <si>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</si>
  <si>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</si>
  <si>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</si>
  <si>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</si>
  <si>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</si>
  <si>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</si>
  <si>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</si>
  <si>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</si>
  <si>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</si>
  <si>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</si>
  <si>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</si>
  <si>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</si>
  <si>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</si>
  <si>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</si>
  <si>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</si>
  <si>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</si>
  <si>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</si>
  <si>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</si>
  <si>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</si>
  <si>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</si>
  <si>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</si>
  <si>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</si>
  <si>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</si>
  <si>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</si>
  <si>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</si>
  <si>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</si>
  <si>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</si>
  <si>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</si>
  <si>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</si>
  <si>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</si>
  <si>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</si>
  <si>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</si>
  <si>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</si>
  <si>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</si>
  <si>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</si>
  <si>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</si>
  <si>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</si>
  <si>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</si>
  <si>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</si>
  <si>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</si>
  <si>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</si>
  <si>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</si>
  <si>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</si>
  <si>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</si>
  <si>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</si>
  <si>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</si>
  <si>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</si>
  <si>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</si>
  <si>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</si>
  <si>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</si>
  <si>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</si>
  <si>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</si>
  <si>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</si>
  <si>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</si>
  <si>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</si>
  <si>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</si>
  <si>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</si>
  <si>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</si>
  <si>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</si>
  <si>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</si>
  <si>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</si>
  <si>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</si>
  <si>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</si>
  <si>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</si>
  <si>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</si>
  <si>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</si>
  <si>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</si>
  <si>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</si>
  <si>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</si>
  <si>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</si>
  <si>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</si>
  <si>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</si>
  <si>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</si>
  <si>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</si>
  <si>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</si>
  <si>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</si>
  <si>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</si>
  <si>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</si>
  <si>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</si>
  <si>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</si>
  <si>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</si>
  <si>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</si>
  <si>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</si>
  <si>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</si>
  <si>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</si>
  <si>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</si>
  <si>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</si>
  <si>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</si>
  <si>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</si>
  <si>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</si>
  <si>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</si>
  <si>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</si>
  <si>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</si>
  <si>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</si>
  <si>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</si>
  <si>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</si>
  <si>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</si>
  <si>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</si>
  <si>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</si>
  <si>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</si>
  <si>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</si>
  <si>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</si>
  <si>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</si>
  <si>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</si>
  <si>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</si>
  <si>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</si>
  <si>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</si>
  <si>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</si>
  <si>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</si>
  <si>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</si>
  <si>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</si>
  <si>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</si>
  <si>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</si>
  <si>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</si>
  <si>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</si>
  <si>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</si>
  <si>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</si>
  <si>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</si>
  <si>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</si>
  <si>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</si>
  <si>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</si>
  <si>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</si>
  <si>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</si>
  <si>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</si>
  <si>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</si>
  <si>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</si>
  <si>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</si>
  <si>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</si>
  <si>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</si>
  <si>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</si>
  <si>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</si>
  <si>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</si>
  <si>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</si>
  <si>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</si>
  <si>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</si>
  <si>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</si>
  <si>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</si>
  <si>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</si>
  <si>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</si>
  <si>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</si>
  <si>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</si>
  <si>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</si>
  <si>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</si>
  <si>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</si>
  <si>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</si>
  <si>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</si>
  <si>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</si>
  <si>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</si>
  <si>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</si>
  <si>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</si>
  <si>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</si>
  <si>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</si>
  <si>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</si>
  <si>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</si>
  <si>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</si>
  <si>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</si>
  <si>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</si>
  <si>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</si>
  <si>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</si>
  <si>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</si>
  <si>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</si>
  <si>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</si>
  <si>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</si>
  <si>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</si>
  <si>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</si>
  <si>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</si>
  <si>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</si>
  <si>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</si>
  <si>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</si>
  <si>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</si>
  <si>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</si>
  <si>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</si>
  <si>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</si>
  <si>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</si>
  <si>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</si>
  <si>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</si>
  <si>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</si>
  <si>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</si>
  <si>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</si>
  <si>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</si>
  <si>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</si>
  <si>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</si>
  <si>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</si>
  <si>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</si>
  <si>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</si>
  <si>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</si>
  <si>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</si>
  <si>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</si>
  <si>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</si>
  <si>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</si>
  <si>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</si>
  <si>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</si>
  <si>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</si>
  <si>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</si>
  <si>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</si>
  <si>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</si>
  <si>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</si>
  <si>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</si>
  <si>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</si>
  <si>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</si>
  <si>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</si>
  <si>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</si>
  <si>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</si>
  <si>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</si>
  <si>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</si>
  <si>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</si>
  <si>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</si>
  <si>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</si>
  <si>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</si>
  <si>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</si>
  <si>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</si>
  <si>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</si>
  <si>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</si>
  <si>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</si>
  <si>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</si>
  <si>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</si>
  <si>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</si>
  <si>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</si>
  <si>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</si>
  <si>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</si>
  <si>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</si>
  <si>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</si>
  <si>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</si>
  <si>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</si>
  <si>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</si>
  <si>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</si>
  <si>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</si>
  <si>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</si>
  <si>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</si>
  <si>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</si>
  <si>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</si>
  <si>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</si>
  <si>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</si>
  <si>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</si>
  <si>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</si>
  <si>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</si>
  <si>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</si>
  <si>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</si>
  <si>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</si>
  <si>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</si>
  <si>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</si>
  <si>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</si>
  <si>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</si>
  <si>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</si>
  <si>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</si>
  <si>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</si>
  <si>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</si>
  <si>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</si>
  <si>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</si>
  <si>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</si>
  <si>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</si>
  <si>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</si>
  <si>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</si>
  <si>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</si>
  <si>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</si>
  <si>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</si>
  <si>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</si>
  <si>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</si>
  <si>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</si>
  <si>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</si>
  <si>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</si>
  <si>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</si>
  <si>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</si>
  <si>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</si>
  <si>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</si>
  <si>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</si>
  <si>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</si>
  <si>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</si>
  <si>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</si>
  <si>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</si>
  <si>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</si>
  <si>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</si>
  <si>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</si>
  <si>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</si>
  <si>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</si>
  <si>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</si>
  <si>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</si>
  <si>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</si>
  <si>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</si>
  <si>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</si>
  <si>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</si>
  <si>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</si>
  <si>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</si>
  <si>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</si>
  <si>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</si>
  <si>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</si>
  <si>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</si>
  <si>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</si>
  <si>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</si>
  <si>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</si>
  <si>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</si>
  <si>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</si>
  <si>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</si>
  <si>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</si>
  <si>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</si>
  <si>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</si>
  <si>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</si>
  <si>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</si>
  <si>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</si>
  <si>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</si>
  <si>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</si>
  <si>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</si>
  <si>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</si>
  <si>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</si>
  <si>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</si>
  <si>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</si>
  <si>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</si>
  <si>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</si>
  <si>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</si>
  <si>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</si>
  <si>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</si>
  <si>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</si>
  <si>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</si>
  <si>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</si>
  <si>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</si>
  <si>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</si>
  <si>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</si>
  <si>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</si>
  <si>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</si>
  <si>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</si>
  <si>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</si>
  <si>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</si>
  <si>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</si>
  <si>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</si>
  <si>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</si>
  <si>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</si>
  <si>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</si>
  <si>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</si>
  <si>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</si>
  <si>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</si>
  <si>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</si>
  <si>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</si>
  <si>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</si>
  <si>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</si>
  <si>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</si>
  <si>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</si>
  <si>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</si>
  <si>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</si>
  <si>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</si>
  <si>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</si>
  <si>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</si>
  <si>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</si>
  <si>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</si>
  <si>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</si>
  <si>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</si>
  <si>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</si>
  <si>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</si>
  <si>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</si>
  <si>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</si>
  <si>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</si>
  <si>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</si>
  <si>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</si>
  <si>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</si>
  <si>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</si>
  <si>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</si>
  <si>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</si>
  <si>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</si>
  <si>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</si>
  <si>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</si>
  <si>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</si>
  <si>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</si>
  <si>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</si>
  <si>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</si>
  <si>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</si>
  <si>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</si>
  <si>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</si>
  <si>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</si>
  <si>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</si>
  <si>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</si>
  <si>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</si>
  <si>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</si>
  <si>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</si>
  <si>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</si>
  <si>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</si>
  <si>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</si>
  <si>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</si>
  <si>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</si>
  <si>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</si>
  <si>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</si>
  <si>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</si>
  <si>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</si>
  <si>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</si>
  <si>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</si>
  <si>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</si>
  <si>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</si>
  <si>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</si>
  <si>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</si>
  <si>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</si>
  <si>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</si>
  <si>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</si>
  <si>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</si>
  <si>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</si>
  <si>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</si>
  <si>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</si>
  <si>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</si>
  <si>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</si>
  <si>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</si>
  <si>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</si>
  <si>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</si>
  <si>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</si>
  <si>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</si>
  <si>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</si>
  <si>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</si>
  <si>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</si>
  <si>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</si>
  <si>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</si>
  <si>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</si>
  <si>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</si>
  <si>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</si>
  <si>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</si>
  <si>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</si>
  <si>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</si>
  <si>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</si>
  <si>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</si>
  <si>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</si>
  <si>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</si>
  <si>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</si>
  <si>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</si>
  <si>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</si>
  <si>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</si>
  <si>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</si>
  <si>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</si>
  <si>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</si>
  <si>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</si>
  <si>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</si>
  <si>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</si>
  <si>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</si>
  <si>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</si>
  <si>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</si>
  <si>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</si>
  <si>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</si>
  <si>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</si>
  <si>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</si>
  <si>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</si>
  <si>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</si>
  <si>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</si>
  <si>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</si>
  <si>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</si>
  <si>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</si>
  <si>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</si>
  <si>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</si>
  <si>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</si>
  <si>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</si>
  <si>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</si>
  <si>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</si>
  <si>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</si>
  <si>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</si>
  <si>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</si>
  <si>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</si>
  <si>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</si>
  <si>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</si>
  <si>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</si>
  <si>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</si>
  <si>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</si>
  <si>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</si>
  <si>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</si>
  <si>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</si>
  <si>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</si>
  <si>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</si>
  <si>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</si>
  <si>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</si>
  <si>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</si>
  <si>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</si>
  <si>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</si>
  <si>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</si>
  <si>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</si>
  <si>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</si>
  <si>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</si>
  <si>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</si>
  <si>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</si>
  <si>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</si>
  <si>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</si>
  <si>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</si>
  <si>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</si>
  <si>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</si>
  <si>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</si>
  <si>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</si>
  <si>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</si>
  <si>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</si>
  <si>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</si>
  <si>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</si>
  <si>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</si>
  <si>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</si>
  <si>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</si>
  <si>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</si>
  <si>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</si>
  <si>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</si>
  <si>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</si>
  <si>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</si>
  <si>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</si>
  <si>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</si>
  <si>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</si>
  <si>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</si>
  <si>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</si>
  <si>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</si>
  <si>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</si>
  <si>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</si>
  <si>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</si>
  <si>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</si>
  <si>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</si>
  <si>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</si>
  <si>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</si>
  <si>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</si>
  <si>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</si>
  <si>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</si>
  <si>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</si>
  <si>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</si>
  <si>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</si>
  <si>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</si>
  <si>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</si>
  <si>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</si>
  <si>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</si>
  <si>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</si>
  <si>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</si>
  <si>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</si>
  <si>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</si>
  <si>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</si>
  <si>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</si>
  <si>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</si>
  <si>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</si>
  <si>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</si>
  <si>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</si>
  <si>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</si>
  <si>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</si>
  <si>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</si>
  <si>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</si>
  <si>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</si>
  <si>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</si>
  <si>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</si>
  <si>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</si>
  <si>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</si>
  <si>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</si>
  <si>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</si>
  <si>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</si>
  <si>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</si>
  <si>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</si>
  <si>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</si>
  <si>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</si>
  <si>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</si>
  <si>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</si>
  <si>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</si>
  <si>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</si>
  <si>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</si>
  <si>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</si>
  <si>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</si>
  <si>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</si>
  <si>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</si>
  <si>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</si>
  <si>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</si>
  <si>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</si>
  <si>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</si>
  <si>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</si>
  <si>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</si>
  <si>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</si>
  <si>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</si>
  <si>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</si>
  <si>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</si>
  <si>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</si>
  <si>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</si>
  <si>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</si>
  <si>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</si>
  <si>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</si>
  <si>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</si>
  <si>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</si>
  <si>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</si>
  <si>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</si>
  <si>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</si>
  <si>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</si>
  <si>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</si>
  <si>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</si>
  <si>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</si>
  <si>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</si>
  <si>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</si>
  <si>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</si>
  <si>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</si>
  <si>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</si>
  <si>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</si>
  <si>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</si>
  <si>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</si>
  <si>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</si>
  <si>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</si>
  <si>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</si>
  <si>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</si>
  <si>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</si>
  <si>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</si>
  <si>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</si>
  <si>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</si>
  <si>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</si>
  <si>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</si>
  <si>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</si>
  <si>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</si>
  <si>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</si>
  <si>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</si>
  <si>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</si>
  <si>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</si>
  <si>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</si>
  <si>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</si>
  <si>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</si>
  <si>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</si>
  <si>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</si>
  <si>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</si>
  <si>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</si>
  <si>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</si>
  <si>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</si>
  <si>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</si>
  <si>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</si>
  <si>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</si>
  <si>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</si>
  <si>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</si>
  <si>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</si>
  <si>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</si>
  <si>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</si>
  <si>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</si>
  <si>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</si>
  <si>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</si>
  <si>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</si>
  <si>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</si>
  <si>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</si>
  <si>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</si>
  <si>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</si>
  <si>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</si>
  <si>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</si>
  <si>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</si>
  <si>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</si>
  <si>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</si>
  <si>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</si>
  <si>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</si>
  <si>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</si>
  <si>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</si>
  <si>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</si>
  <si>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</si>
  <si>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</si>
  <si>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</si>
  <si>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</si>
  <si>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</si>
  <si>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</si>
  <si>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</si>
  <si>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</si>
  <si>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</si>
  <si>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</si>
  <si>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</si>
  <si>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</si>
  <si>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</si>
  <si>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</si>
  <si>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</si>
  <si>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</si>
  <si>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</si>
  <si>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</si>
  <si>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</si>
  <si>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</si>
  <si>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</si>
  <si>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</si>
  <si>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</si>
  <si>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</si>
  <si>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</si>
  <si>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</si>
  <si>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</si>
  <si>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</si>
  <si>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</si>
  <si>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</si>
  <si>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</si>
  <si>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</si>
  <si>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</si>
  <si>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</si>
  <si>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</si>
  <si>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</si>
  <si>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</si>
  <si>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</si>
  <si>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</si>
  <si>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</si>
  <si>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</si>
  <si>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</si>
  <si>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</si>
  <si>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</si>
  <si>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</si>
  <si>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</si>
  <si>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</si>
  <si>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</si>
  <si>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</si>
  <si>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</si>
  <si>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</si>
  <si>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</si>
  <si>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</si>
  <si>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</si>
  <si>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</si>
  <si>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</si>
  <si>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</si>
  <si>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</si>
  <si>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</si>
  <si>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</si>
  <si>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</si>
  <si>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</si>
  <si>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</si>
  <si>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</si>
  <si>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</si>
  <si>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</si>
  <si>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</si>
  <si>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</si>
  <si>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</si>
  <si>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</si>
  <si>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</si>
  <si>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</si>
  <si>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</si>
  <si>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</si>
  <si>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</si>
  <si>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</si>
  <si>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</si>
  <si>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</si>
  <si>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</si>
  <si>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</si>
  <si>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</si>
  <si>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</si>
  <si>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</si>
  <si>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</si>
  <si>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</si>
  <si>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</si>
  <si>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</si>
  <si>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</si>
  <si>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</si>
  <si>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</si>
  <si>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</si>
  <si>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</si>
  <si>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</si>
  <si>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</si>
  <si>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</si>
  <si>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</si>
  <si>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</si>
  <si>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</si>
  <si>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</si>
  <si>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</si>
  <si>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</si>
  <si>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</si>
  <si>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</si>
  <si>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</si>
  <si>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</si>
  <si>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</si>
  <si>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</si>
  <si>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</si>
  <si>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</si>
  <si>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</si>
  <si>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</si>
  <si>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</si>
  <si>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</si>
  <si>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</si>
  <si>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</si>
  <si>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</si>
  <si>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</si>
  <si>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</si>
  <si>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</si>
  <si>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</si>
  <si>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</si>
  <si>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</si>
  <si>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</si>
  <si>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</si>
  <si>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</si>
  <si>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</si>
  <si>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</si>
  <si>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</si>
  <si>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</si>
  <si>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</si>
  <si>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</si>
  <si>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</si>
  <si>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</si>
  <si>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</si>
  <si>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</si>
  <si>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</si>
  <si>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</si>
  <si>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</si>
  <si>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</si>
  <si>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</si>
  <si>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</si>
  <si>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</si>
  <si>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</si>
  <si>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</si>
  <si>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</si>
  <si>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</si>
  <si>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</si>
  <si>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</si>
  <si>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</si>
  <si>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</si>
  <si>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</si>
  <si>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</si>
  <si>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</si>
  <si>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</si>
  <si>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</si>
  <si>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</si>
  <si>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</si>
  <si>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</si>
  <si>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</si>
  <si>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</si>
  <si>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</si>
  <si>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</si>
  <si>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</si>
  <si>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</si>
  <si>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</si>
  <si>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</si>
  <si>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</si>
  <si>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</si>
  <si>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</si>
  <si>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</si>
  <si>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</si>
  <si>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</si>
  <si>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</si>
  <si>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</si>
  <si>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</si>
  <si>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</si>
  <si>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</si>
  <si>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</si>
  <si>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</si>
  <si>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</si>
  <si>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</si>
  <si>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</si>
  <si>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</si>
  <si>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</si>
  <si>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</si>
  <si>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</si>
  <si>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</si>
  <si>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</si>
  <si>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</si>
  <si>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</si>
  <si>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</si>
  <si>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</si>
  <si>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</si>
  <si>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</si>
  <si>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</si>
  <si>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</si>
  <si>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</si>
  <si>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</si>
  <si>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</si>
  <si>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</si>
  <si>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</si>
  <si>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</si>
  <si>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</si>
  <si>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</si>
  <si>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</si>
  <si>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</si>
  <si>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</si>
  <si>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</si>
  <si>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</si>
  <si>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</si>
  <si>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</si>
  <si>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</si>
  <si>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</si>
  <si>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</si>
  <si>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</si>
  <si>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</si>
  <si>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</si>
  <si>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</si>
  <si>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</si>
  <si>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</si>
  <si>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</si>
  <si>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</si>
  <si>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</si>
  <si>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</si>
  <si>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</si>
  <si>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</si>
  <si>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</si>
  <si>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</si>
  <si>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</si>
  <si>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</si>
  <si>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</si>
  <si>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</si>
  <si>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</si>
  <si>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</si>
  <si>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</si>
  <si>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</si>
  <si>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</si>
  <si>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</si>
  <si>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</si>
  <si>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</si>
  <si>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</si>
  <si>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</si>
  <si>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</si>
  <si>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</si>
  <si>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</si>
  <si>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</si>
  <si>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</si>
  <si>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</si>
  <si>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</si>
  <si>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</si>
  <si>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</si>
  <si>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</si>
  <si>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</si>
  <si>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</si>
  <si>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</si>
  <si>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</si>
  <si>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</si>
  <si>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</si>
  <si>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</si>
  <si>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</si>
  <si>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</si>
  <si>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</si>
  <si>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</si>
  <si>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</si>
  <si>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</si>
  <si>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</si>
  <si>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</si>
  <si>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</si>
  <si>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</si>
  <si>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</si>
  <si>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</si>
  <si>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</si>
  <si>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</si>
  <si>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</si>
  <si>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</si>
  <si>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</si>
  <si>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</si>
  <si>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</si>
  <si>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</si>
  <si>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</si>
  <si>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</si>
  <si>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</si>
  <si>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</si>
  <si>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</si>
  <si>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</si>
  <si>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</si>
  <si>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</si>
  <si>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</si>
  <si>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</si>
  <si>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</si>
  <si>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</si>
  <si>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</si>
  <si>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</si>
  <si>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</si>
  <si>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</si>
  <si>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</si>
  <si>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</si>
  <si>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</si>
  <si>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</si>
  <si>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</si>
  <si>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</si>
  <si>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</si>
  <si>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</si>
  <si>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</si>
  <si>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</si>
  <si>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</si>
  <si>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</si>
  <si>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</si>
  <si>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</si>
  <si>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</si>
  <si>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</si>
  <si>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</si>
  <si>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</si>
  <si>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</si>
  <si>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</si>
  <si>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</si>
  <si>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</si>
  <si>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</si>
  <si>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</si>
  <si>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</si>
  <si>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</si>
  <si>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</si>
  <si>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</si>
  <si>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</si>
  <si>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</si>
  <si>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</si>
  <si>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</si>
  <si>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</si>
  <si>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</si>
  <si>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</si>
  <si>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</si>
  <si>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</si>
  <si>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</si>
  <si>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</si>
  <si>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</si>
  <si>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</si>
  <si>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</si>
  <si>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</si>
  <si>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</si>
  <si>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</si>
  <si>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</si>
  <si>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</si>
  <si>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</si>
  <si>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</si>
  <si>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</si>
  <si>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</si>
  <si>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</si>
  <si>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</si>
  <si>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</si>
  <si>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</si>
  <si>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</si>
  <si>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</si>
  <si>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</si>
  <si>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</si>
  <si>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</si>
  <si>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</si>
  <si>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</si>
  <si>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</si>
  <si>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</si>
  <si>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</si>
  <si>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</si>
  <si>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</si>
  <si>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</si>
  <si>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</si>
  <si>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</si>
  <si>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</si>
  <si>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</si>
  <si>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</si>
  <si>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</si>
  <si>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</si>
  <si>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</si>
  <si>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</si>
  <si>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</si>
  <si>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</si>
  <si>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</si>
  <si>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</si>
  <si>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</si>
  <si>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</si>
  <si>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</si>
  <si>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</si>
  <si>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</si>
  <si>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</si>
  <si>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</si>
  <si>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</si>
  <si>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</si>
  <si>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</si>
  <si>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</si>
  <si>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</si>
  <si>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</si>
  <si>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</si>
  <si>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</si>
  <si>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</si>
  <si>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</si>
  <si>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</si>
  <si>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</si>
  <si>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</si>
  <si>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</si>
  <si>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</si>
  <si>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</si>
  <si>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</si>
  <si>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</si>
  <si>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</si>
  <si>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</si>
  <si>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</si>
  <si>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</si>
  <si>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</si>
  <si>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</si>
  <si>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</si>
  <si>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</si>
  <si>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</si>
  <si>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</si>
  <si>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</si>
  <si>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</si>
  <si>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</si>
  <si>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</si>
  <si>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</si>
  <si>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</si>
  <si>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</si>
  <si>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</si>
  <si>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</si>
  <si>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</si>
  <si>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</si>
  <si>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</si>
  <si>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</si>
  <si>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</si>
  <si>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</si>
  <si>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</si>
  <si>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</si>
  <si>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</si>
  <si>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</si>
  <si>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</si>
  <si>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</si>
  <si>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</si>
  <si>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</si>
  <si>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</si>
  <si>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</si>
  <si>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</si>
  <si>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</si>
  <si>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</si>
  <si>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</si>
  <si>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</si>
  <si>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</si>
  <si>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</si>
  <si>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</si>
  <si>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</si>
  <si>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</si>
  <si>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</si>
  <si>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</si>
  <si>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</si>
  <si>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</si>
  <si>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</si>
  <si>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</si>
  <si>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</si>
  <si>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</si>
  <si>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</si>
  <si>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</si>
  <si>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</si>
  <si>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</si>
  <si>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</si>
  <si>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</si>
  <si>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</si>
  <si>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</si>
  <si>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</si>
  <si>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</si>
  <si>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</si>
  <si>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</si>
  <si>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</si>
  <si>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</si>
  <si>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</si>
  <si>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</si>
  <si>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</si>
  <si>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</si>
  <si>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</si>
  <si>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</si>
  <si>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</si>
  <si>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</si>
  <si>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</si>
  <si>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</si>
  <si>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</si>
  <si>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</si>
  <si>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</si>
  <si>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</si>
  <si>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</si>
  <si>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</si>
  <si>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</si>
  <si>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</si>
  <si>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</si>
  <si>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</si>
  <si>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</si>
  <si>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</si>
  <si>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</si>
  <si>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</si>
  <si>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</si>
  <si>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</si>
  <si>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</si>
  <si>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</si>
  <si>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</si>
  <si>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</si>
  <si>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</si>
  <si>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</si>
  <si>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</si>
  <si>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</si>
  <si>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</si>
  <si>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</si>
  <si>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</si>
  <si>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</si>
  <si>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</si>
  <si>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</si>
  <si>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</si>
  <si>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</si>
  <si>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</si>
  <si>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</si>
  <si>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</si>
  <si>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</si>
  <si>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</si>
  <si>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</si>
  <si>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</si>
  <si>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</si>
  <si>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</si>
  <si>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</si>
  <si>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</si>
  <si>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</si>
  <si>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</si>
  <si>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</si>
  <si>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</si>
  <si>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</si>
  <si>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</si>
  <si>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</si>
  <si>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</si>
  <si>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</si>
  <si>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</si>
  <si>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</si>
  <si>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</si>
  <si>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</si>
  <si>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</si>
  <si>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</si>
  <si>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</si>
  <si>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</si>
  <si>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</si>
  <si>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</si>
  <si>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</si>
  <si>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</si>
  <si>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</si>
  <si>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</si>
  <si>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</si>
  <si>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</si>
  <si>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</si>
  <si>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</si>
  <si>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</si>
  <si>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</si>
  <si>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</si>
  <si>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</si>
  <si>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</si>
  <si>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</si>
  <si>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</si>
  <si>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</si>
  <si>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</si>
  <si>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</si>
  <si>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</si>
  <si>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</si>
  <si>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</si>
  <si>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</si>
  <si>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</si>
  <si>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</si>
  <si>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</si>
  <si>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</si>
  <si>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</si>
  <si>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</si>
  <si>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</si>
  <si>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</si>
  <si>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</si>
  <si>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</si>
  <si>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</si>
  <si>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</si>
  <si>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</si>
  <si>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</si>
  <si>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</si>
  <si>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</si>
  <si>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</si>
  <si>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</si>
  <si>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</si>
  <si>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</si>
  <si>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</si>
  <si>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</si>
  <si>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</si>
  <si>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</si>
  <si>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</si>
  <si>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</si>
  <si>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</si>
  <si>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</si>
  <si>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</si>
  <si>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</si>
  <si>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</si>
  <si>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</si>
  <si>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</si>
  <si>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</si>
  <si>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</si>
  <si>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</si>
  <si>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</si>
  <si>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</si>
  <si>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</si>
  <si>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</si>
  <si>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</si>
  <si>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</si>
  <si>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</si>
  <si>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</si>
  <si>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</si>
  <si>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</si>
  <si>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</si>
  <si>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</si>
  <si>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</si>
  <si>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</si>
  <si>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</si>
  <si>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</si>
  <si>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</si>
  <si>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</si>
  <si>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</si>
  <si>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</si>
  <si>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</si>
  <si>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</si>
  <si>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</si>
  <si>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</si>
  <si>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</si>
  <si>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</si>
  <si>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</si>
  <si>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</si>
  <si>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</si>
  <si>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</si>
  <si>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</si>
  <si>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</si>
  <si>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</si>
  <si>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</si>
  <si>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</si>
  <si>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</si>
  <si>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</si>
  <si>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</si>
  <si>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</si>
  <si>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</si>
  <si>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</si>
  <si>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</si>
  <si>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</si>
  <si>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</si>
  <si>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</si>
  <si>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</si>
  <si>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</si>
  <si>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</si>
  <si>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</si>
  <si>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</si>
  <si>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</si>
  <si>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</si>
  <si>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</si>
  <si>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</si>
  <si>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</si>
  <si>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</si>
  <si>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</si>
  <si>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</si>
  <si>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</si>
  <si>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</si>
  <si>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</si>
  <si>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</si>
  <si>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</si>
  <si>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</si>
  <si>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</si>
  <si>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</si>
  <si>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</si>
  <si>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</si>
  <si>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</si>
  <si>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</si>
  <si>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</si>
  <si>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</si>
  <si>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</si>
  <si>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</si>
  <si>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</si>
  <si>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</si>
  <si>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</si>
  <si>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</si>
  <si>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</si>
  <si>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</si>
  <si>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</si>
  <si>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</si>
  <si>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</si>
  <si>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</si>
  <si>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</si>
  <si>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</si>
  <si>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</si>
  <si>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</si>
  <si>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</si>
  <si>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</si>
  <si>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</si>
  <si>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</si>
  <si>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</si>
  <si>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</si>
  <si>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</si>
  <si>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</si>
  <si>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</si>
  <si>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</si>
  <si>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</si>
  <si>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</si>
  <si>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</si>
  <si>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</si>
  <si>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</si>
  <si>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</si>
  <si>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</si>
  <si>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</si>
  <si>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</si>
  <si>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</si>
  <si>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</si>
  <si>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</si>
  <si>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</si>
  <si>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</si>
  <si>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</si>
  <si>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</si>
  <si>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</si>
  <si>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</si>
  <si>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</si>
  <si>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</si>
  <si>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</si>
  <si>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</si>
  <si>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</si>
  <si>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</si>
  <si>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</si>
  <si>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</si>
  <si>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</si>
  <si>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</si>
  <si>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</si>
  <si>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</si>
  <si>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</si>
  <si>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</si>
  <si>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</si>
  <si>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</si>
  <si>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</si>
  <si>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</si>
  <si>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</si>
  <si>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</si>
  <si>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</si>
  <si>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</si>
  <si>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</si>
  <si>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</si>
  <si>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</si>
  <si>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</si>
  <si>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</si>
  <si>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</si>
  <si>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</si>
  <si>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</si>
  <si>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</si>
  <si>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</si>
  <si>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</si>
  <si>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</si>
  <si>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</si>
  <si>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</si>
  <si>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</si>
  <si>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</si>
  <si>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</si>
  <si>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</si>
  <si>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</si>
  <si>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</si>
  <si>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</si>
  <si>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</si>
  <si>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</si>
  <si>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</si>
  <si>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</si>
  <si>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</si>
  <si>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</si>
  <si>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</si>
  <si>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</si>
  <si>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</si>
  <si>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</si>
  <si>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</si>
  <si>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</si>
  <si>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</si>
  <si>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</si>
  <si>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</si>
  <si>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</si>
  <si>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</si>
  <si>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</si>
  <si>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</si>
  <si>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</si>
  <si>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</si>
  <si>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</si>
  <si>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</si>
  <si>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</si>
  <si>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</si>
  <si>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</si>
  <si>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</si>
  <si>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</si>
  <si>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</si>
  <si>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</si>
  <si>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</si>
  <si>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</si>
  <si>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</si>
  <si>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</si>
  <si>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</si>
  <si>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</si>
  <si>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</si>
  <si>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</si>
  <si>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</si>
  <si>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</si>
  <si>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</si>
  <si>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</si>
  <si>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</si>
  <si>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</si>
  <si>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</si>
  <si>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</si>
  <si>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</si>
  <si>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</si>
  <si>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</si>
  <si>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</si>
  <si>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</si>
  <si>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</si>
  <si>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</si>
  <si>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</si>
  <si>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</si>
  <si>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</si>
  <si>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</si>
  <si>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</si>
  <si>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</si>
  <si>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</si>
  <si>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</si>
  <si>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</si>
  <si>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</si>
  <si>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</si>
  <si>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</si>
  <si>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</si>
  <si>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</si>
  <si>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</si>
  <si>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</si>
  <si>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</si>
  <si>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</si>
  <si>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</si>
  <si>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</si>
  <si>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</si>
  <si>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</si>
  <si>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</si>
  <si>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</si>
  <si>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</si>
  <si>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</si>
  <si>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</si>
  <si>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</si>
  <si>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</si>
  <si>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</si>
  <si>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</si>
  <si>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</si>
  <si>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</si>
  <si>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</si>
  <si>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</si>
  <si>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</si>
  <si>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</si>
  <si>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</si>
  <si>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</si>
  <si>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</si>
  <si>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</si>
  <si>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</si>
  <si>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</si>
  <si>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</si>
  <si>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</si>
  <si>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</si>
  <si>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</si>
  <si>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</si>
  <si>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</si>
  <si>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</si>
  <si>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</si>
  <si>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</si>
  <si>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</si>
  <si>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</si>
  <si>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</si>
  <si>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</si>
  <si>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</si>
  <si>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</si>
  <si>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</si>
  <si>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</si>
  <si>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</si>
  <si>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</si>
  <si>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</si>
  <si>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</si>
  <si>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</si>
  <si>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</si>
  <si>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</si>
  <si>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</si>
  <si>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</si>
  <si>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</si>
  <si>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</si>
  <si>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</si>
  <si>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</si>
  <si>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</si>
  <si>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</si>
  <si>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</si>
  <si>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</si>
  <si>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</si>
  <si>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</si>
  <si>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</si>
  <si>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</si>
  <si>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</si>
  <si>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</si>
  <si>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</si>
  <si>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</si>
  <si>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</si>
  <si>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</si>
  <si>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</si>
  <si>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</si>
  <si>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</si>
  <si>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</si>
  <si>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</si>
  <si>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</si>
  <si>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</si>
  <si>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</si>
  <si>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</si>
  <si>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</si>
  <si>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</si>
  <si>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</si>
  <si>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</si>
  <si>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</si>
  <si>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</si>
  <si>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</si>
  <si>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</si>
  <si>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</si>
  <si>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</si>
  <si>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</si>
  <si>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</si>
  <si>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</si>
  <si>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</si>
  <si>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</si>
  <si>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</si>
  <si>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</si>
  <si>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</si>
  <si>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</si>
  <si>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</si>
  <si>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</si>
  <si>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</si>
  <si>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</si>
  <si>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</si>
  <si>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</si>
  <si>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</si>
  <si>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</si>
  <si>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</si>
  <si>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</si>
  <si>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</si>
  <si>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</si>
  <si>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</si>
  <si>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</si>
  <si>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</si>
  <si>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</si>
  <si>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</si>
  <si>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</si>
  <si>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</si>
  <si>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</si>
  <si>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</si>
  <si>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</si>
  <si>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</si>
  <si>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</si>
  <si>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</si>
  <si>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</si>
  <si>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</si>
  <si>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</si>
  <si>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</si>
  <si>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</si>
  <si>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</si>
  <si>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</si>
  <si>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</si>
  <si>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</si>
  <si>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</si>
  <si>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</si>
  <si>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</si>
  <si>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</si>
  <si>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</si>
  <si>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</si>
  <si>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</si>
  <si>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</si>
  <si>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</si>
  <si>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</si>
  <si>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</si>
  <si>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</si>
  <si>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</si>
  <si>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</si>
  <si>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</si>
  <si>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</si>
  <si>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</si>
  <si>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</si>
  <si>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</si>
  <si>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</si>
  <si>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</si>
  <si>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</si>
  <si>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</si>
  <si>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</si>
  <si>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</si>
  <si>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</si>
  <si>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</si>
  <si>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</si>
  <si>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</si>
  <si>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</si>
  <si>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</si>
  <si>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</si>
  <si>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</si>
  <si>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</si>
  <si>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</si>
  <si>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</si>
  <si>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</si>
  <si>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</si>
  <si>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</si>
  <si>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</si>
  <si>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</si>
  <si>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</si>
  <si>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</si>
  <si>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</si>
  <si>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</si>
  <si>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</si>
  <si>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</si>
  <si>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</si>
  <si>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</si>
  <si>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</si>
  <si>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</si>
  <si>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</si>
  <si>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</si>
  <si>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</si>
  <si>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</si>
  <si>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</si>
  <si>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</si>
  <si>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</si>
  <si>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</si>
  <si>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</si>
  <si>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</si>
  <si>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</si>
  <si>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</si>
  <si>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</si>
  <si>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</si>
  <si>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</si>
  <si>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</si>
  <si>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</si>
  <si>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</si>
  <si>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</si>
  <si>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</si>
  <si>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</si>
  <si>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</si>
  <si>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</si>
  <si>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</si>
  <si>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</si>
  <si>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</si>
  <si>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</si>
  <si>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</si>
  <si>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</si>
  <si>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</si>
  <si>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</si>
  <si>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</si>
  <si>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</si>
  <si>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</si>
  <si>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</si>
  <si>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</si>
  <si>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</si>
  <si>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</si>
  <si>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</si>
  <si>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</si>
  <si>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</si>
  <si>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</si>
  <si>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</si>
  <si>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</si>
  <si>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</si>
  <si>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</si>
  <si>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</si>
  <si>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</si>
  <si>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</si>
  <si>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</si>
  <si>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</si>
  <si>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</si>
  <si>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</si>
  <si>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</si>
  <si>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</si>
  <si>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</si>
  <si>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</si>
  <si>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</si>
  <si>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</si>
  <si>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</si>
  <si>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</si>
  <si>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</si>
  <si>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</si>
  <si>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</si>
  <si>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</si>
  <si>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</si>
  <si>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</si>
  <si>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</si>
  <si>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</si>
  <si>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</si>
  <si>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</si>
  <si>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</si>
  <si>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</si>
  <si>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</si>
  <si>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</si>
  <si>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</si>
  <si>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</si>
  <si>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</si>
  <si>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</si>
  <si>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</si>
  <si>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</si>
  <si>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</si>
  <si>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</si>
  <si>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</si>
  <si>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</si>
  <si>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</si>
  <si>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</si>
  <si>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</si>
  <si>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</si>
  <si>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</si>
  <si>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</si>
  <si>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</si>
  <si>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</si>
  <si>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</si>
  <si>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</si>
  <si>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</si>
  <si>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</si>
  <si>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</si>
  <si>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</si>
  <si>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</si>
  <si>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</si>
  <si>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</si>
  <si>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</si>
  <si>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</si>
  <si>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</si>
  <si>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</si>
  <si>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</si>
  <si>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</si>
  <si>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</si>
  <si>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</si>
  <si>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</si>
  <si>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</si>
  <si>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</si>
  <si>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</si>
  <si>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</si>
  <si>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</si>
  <si>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</si>
  <si>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</si>
  <si>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</si>
  <si>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</si>
  <si>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</si>
  <si>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</si>
  <si>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</si>
  <si>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</si>
  <si>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</si>
  <si>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</si>
  <si>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</si>
  <si>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</si>
  <si>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</si>
  <si>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</si>
  <si>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</si>
  <si>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</si>
  <si>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</si>
  <si>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</si>
  <si>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</si>
  <si>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</si>
  <si>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</si>
  <si>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</si>
  <si>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</si>
  <si>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</si>
  <si>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</si>
  <si>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</si>
  <si>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</si>
  <si>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</si>
  <si>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</si>
  <si>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</si>
  <si>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</si>
  <si>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</si>
  <si>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</si>
  <si>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</si>
  <si>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</si>
  <si>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</si>
  <si>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</si>
  <si>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</si>
  <si>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</si>
  <si>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</si>
  <si>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</si>
  <si>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</si>
  <si>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</si>
  <si>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</si>
  <si>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</si>
  <si>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</si>
  <si>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</si>
  <si>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</si>
  <si>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</si>
  <si>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</si>
  <si>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</si>
  <si>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</si>
  <si>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</si>
  <si>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</si>
  <si>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</si>
  <si>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</si>
  <si>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</si>
  <si>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</si>
  <si>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</si>
  <si>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</si>
  <si>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</si>
  <si>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</si>
  <si>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</si>
  <si>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</si>
  <si>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</si>
  <si>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</si>
  <si>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</si>
  <si>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</si>
  <si>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</si>
  <si>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</si>
  <si>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</si>
  <si>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</si>
  <si>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</si>
  <si>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</si>
  <si>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</si>
  <si>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</si>
  <si>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</si>
  <si>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</si>
  <si>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</si>
  <si>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</si>
  <si>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</si>
  <si>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</si>
  <si>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</si>
  <si>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</si>
  <si>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</si>
  <si>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</si>
  <si>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</si>
  <si>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</si>
  <si>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</si>
  <si>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</si>
  <si>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</si>
  <si>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</si>
  <si>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</si>
  <si>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</si>
  <si>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</si>
  <si>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</si>
  <si>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</si>
  <si>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</si>
  <si>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</si>
  <si>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</si>
  <si>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</si>
  <si>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</si>
  <si>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</si>
  <si>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</si>
  <si>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</si>
  <si>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</si>
  <si>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</si>
  <si>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</si>
  <si>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</si>
  <si>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</si>
  <si>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</si>
  <si>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</si>
  <si>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</si>
  <si>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</si>
  <si>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</si>
  <si>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</si>
  <si>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</si>
  <si>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</si>
  <si>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</si>
  <si>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</si>
  <si>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</si>
  <si>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</si>
  <si>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</si>
  <si>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</si>
  <si>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</si>
  <si>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</si>
  <si>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</si>
  <si>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</si>
  <si>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</si>
  <si>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</si>
  <si>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</si>
  <si>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</si>
  <si>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</si>
  <si>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</si>
  <si>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</si>
  <si>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</si>
  <si>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</si>
  <si>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</si>
  <si>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</si>
  <si>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</si>
  <si>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</si>
  <si>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</si>
  <si>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</si>
  <si>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</si>
  <si>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</si>
  <si>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</si>
  <si>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</si>
  <si>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</si>
  <si>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</si>
  <si>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</si>
  <si>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</si>
  <si>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</si>
  <si>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</si>
  <si>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</si>
  <si>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</si>
  <si>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</si>
  <si>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</si>
  <si>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</si>
  <si>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</si>
  <si>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</si>
  <si>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</si>
  <si>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</si>
  <si>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</si>
  <si>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</si>
  <si>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</si>
  <si>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</si>
  <si>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</si>
  <si>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</si>
  <si>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</si>
  <si>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</si>
  <si>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</si>
  <si>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</si>
  <si>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</si>
  <si>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</si>
  <si>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</si>
  <si>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</si>
  <si>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</si>
  <si>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</si>
  <si>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</si>
  <si>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</si>
  <si>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</si>
  <si>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</si>
  <si>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</si>
  <si>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</si>
  <si>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</si>
  <si>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</si>
  <si>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</si>
  <si>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</si>
  <si>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</si>
  <si>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</si>
  <si>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</si>
  <si>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</si>
  <si>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</si>
  <si>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</si>
  <si>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</si>
  <si>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</si>
  <si>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</si>
  <si>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</si>
  <si>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</si>
  <si>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</si>
  <si>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</si>
  <si>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</si>
  <si>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</si>
  <si>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</si>
  <si>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</si>
  <si>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</si>
  <si>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</si>
  <si>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</si>
  <si>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</si>
  <si>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</si>
  <si>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</si>
  <si>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</si>
  <si>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</si>
  <si>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</si>
  <si>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</si>
  <si>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</si>
  <si>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</si>
  <si>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</si>
  <si>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</si>
  <si>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</si>
  <si>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</si>
  <si>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</si>
  <si>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</si>
  <si>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</si>
  <si>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</si>
  <si>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</si>
  <si>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</si>
  <si>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</si>
  <si>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</si>
  <si>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</si>
  <si>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</si>
  <si>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</si>
  <si>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</si>
  <si>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</si>
  <si>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</si>
  <si>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</si>
  <si>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</si>
  <si>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</si>
  <si>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</si>
  <si>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</si>
  <si>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</si>
  <si>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</si>
  <si>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</si>
  <si>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</si>
  <si>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</si>
  <si>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</si>
  <si>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</si>
  <si>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</si>
  <si>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</si>
  <si>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</si>
  <si>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</si>
  <si>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</si>
  <si>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</si>
  <si>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</si>
  <si>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</si>
  <si>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</si>
  <si>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</si>
  <si>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</si>
  <si>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</si>
  <si>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</si>
  <si>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</si>
  <si>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</si>
  <si>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</si>
  <si>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</si>
  <si>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</si>
  <si>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</si>
  <si>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</si>
  <si>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</si>
  <si>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</si>
  <si>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</si>
  <si>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</si>
  <si>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</si>
  <si>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</si>
  <si>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</si>
  <si>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</si>
  <si>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</si>
  <si>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</si>
  <si>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</si>
  <si>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</si>
  <si>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</si>
  <si>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</si>
  <si>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</si>
  <si>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</si>
  <si>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</si>
  <si>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</si>
  <si>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</si>
  <si>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</si>
  <si>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</si>
  <si>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</si>
  <si>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</si>
  <si>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</si>
  <si>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</si>
  <si>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</si>
  <si>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</si>
  <si>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</si>
  <si>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</si>
  <si>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</si>
  <si>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</si>
  <si>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</si>
  <si>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</si>
  <si>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</si>
  <si>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</si>
  <si>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</si>
  <si>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</si>
  <si>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</si>
  <si>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</si>
  <si>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</si>
  <si>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</si>
  <si>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</si>
  <si>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</si>
  <si>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</si>
  <si>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</si>
  <si>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</si>
  <si>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</si>
  <si>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</si>
  <si>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</si>
  <si>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</si>
  <si>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</si>
  <si>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</si>
  <si>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</si>
  <si>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</si>
  <si>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</si>
  <si>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</si>
  <si>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</si>
  <si>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</si>
  <si>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</si>
  <si>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</si>
  <si>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</si>
  <si>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</si>
  <si>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</si>
  <si>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</si>
  <si>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</si>
  <si>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</si>
  <si>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</si>
  <si>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</si>
  <si>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</si>
  <si>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</si>
  <si>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</si>
  <si>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</si>
  <si>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</si>
  <si>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</si>
  <si>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</si>
  <si>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</si>
  <si>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</si>
  <si>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</si>
  <si>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</si>
  <si>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</si>
  <si>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</si>
  <si>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</si>
  <si>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</si>
  <si>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</si>
  <si>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</si>
  <si>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</si>
  <si>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</si>
  <si>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</si>
  <si>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</si>
  <si>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</si>
  <si>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</si>
  <si>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</si>
  <si>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</si>
  <si>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</si>
  <si>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</si>
  <si>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</si>
  <si>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</si>
  <si>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</si>
  <si>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</si>
  <si>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</si>
  <si>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</si>
  <si>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</si>
  <si>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</si>
  <si>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</si>
  <si>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</si>
  <si>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</si>
  <si>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</si>
  <si>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</si>
  <si>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</si>
  <si>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</si>
  <si>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</si>
  <si>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</si>
  <si>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</si>
  <si>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</si>
  <si>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</si>
  <si>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</si>
  <si>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</si>
  <si>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</si>
  <si>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</si>
  <si>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</si>
  <si>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</si>
  <si>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</si>
  <si>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</si>
  <si>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</si>
  <si>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</si>
  <si>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</si>
  <si>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</si>
  <si>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</si>
  <si>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</si>
  <si>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</si>
  <si>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</si>
  <si>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</si>
  <si>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</si>
  <si>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</si>
  <si>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</si>
  <si>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</si>
  <si>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</si>
  <si>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</si>
  <si>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</si>
  <si>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</si>
  <si>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</si>
  <si>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</si>
  <si>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</si>
  <si>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</si>
  <si>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</si>
  <si>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</si>
  <si>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</si>
  <si>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</si>
  <si>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</si>
  <si>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</si>
  <si>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</si>
  <si>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</si>
  <si>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</si>
  <si>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</si>
  <si>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</si>
  <si>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</si>
  <si>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</si>
  <si>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</si>
  <si>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</si>
  <si>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</si>
  <si>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</si>
  <si>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</si>
  <si>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</si>
  <si>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</si>
  <si>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</si>
  <si>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</si>
  <si>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</si>
  <si>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</si>
  <si>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</si>
  <si>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</si>
  <si>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</si>
  <si>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</si>
  <si>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</si>
  <si>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</si>
  <si>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</si>
  <si>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</si>
  <si>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</si>
  <si>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</si>
  <si>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</si>
  <si>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</si>
  <si>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</si>
  <si>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</si>
  <si>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</si>
  <si>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</si>
  <si>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</si>
  <si>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</si>
  <si>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</si>
  <si>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</si>
  <si>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</si>
  <si>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</si>
  <si>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</si>
  <si>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</si>
  <si>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</si>
  <si>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</si>
  <si>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</si>
  <si>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</si>
  <si>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</si>
  <si>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</si>
  <si>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</si>
  <si>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</si>
  <si>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</si>
  <si>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</si>
  <si>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</si>
  <si>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</si>
  <si>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</si>
  <si>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</si>
  <si>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</si>
  <si>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</si>
  <si>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</si>
  <si>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</si>
  <si>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</si>
  <si>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</si>
  <si>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</si>
  <si>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</si>
  <si>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</si>
  <si>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</si>
  <si>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</si>
  <si>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</si>
  <si>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</si>
  <si>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</si>
  <si>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</si>
  <si>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</si>
  <si>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</si>
  <si>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</si>
  <si>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</si>
  <si>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</si>
  <si>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</si>
  <si>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</si>
  <si>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</si>
  <si>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</si>
  <si>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</si>
  <si>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</si>
  <si>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</si>
  <si>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</si>
  <si>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</si>
  <si>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</si>
  <si>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</si>
  <si>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</si>
  <si>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</si>
  <si>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</si>
  <si>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</si>
  <si>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</si>
  <si>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</si>
  <si>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</si>
  <si>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</si>
  <si>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</si>
  <si>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</si>
  <si>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</si>
  <si>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</si>
  <si>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</si>
  <si>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</si>
  <si>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</si>
  <si>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</si>
  <si>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</si>
  <si>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</si>
  <si>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</si>
  <si>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</si>
  <si>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</si>
  <si>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</si>
  <si>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</si>
  <si>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</si>
  <si>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</si>
  <si>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</si>
  <si>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</si>
  <si>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</si>
  <si>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</si>
  <si>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</si>
  <si>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</si>
  <si>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</si>
  <si>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</si>
  <si>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</si>
  <si>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</si>
  <si>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</si>
  <si>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</si>
  <si>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</si>
  <si>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</si>
  <si>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</si>
  <si>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</si>
  <si>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</si>
  <si>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</si>
  <si>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</si>
  <si>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</si>
  <si>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</si>
  <si>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</si>
  <si>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</si>
  <si>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</si>
  <si>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</si>
  <si>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</si>
  <si>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</si>
  <si>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</si>
  <si>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</si>
  <si>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</si>
  <si>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</si>
  <si>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</si>
  <si>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</si>
  <si>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</si>
  <si>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</si>
  <si>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</si>
  <si>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</si>
  <si>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</si>
  <si>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</si>
  <si>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</si>
  <si>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</si>
  <si>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</si>
  <si>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</si>
  <si>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</si>
  <si>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</si>
  <si>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</si>
  <si>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</si>
  <si>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</si>
  <si>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</si>
  <si>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</si>
  <si>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</si>
  <si>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</si>
  <si>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</si>
  <si>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</si>
  <si>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</si>
  <si>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</si>
  <si>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</si>
  <si>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</si>
  <si>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</si>
  <si>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</si>
  <si>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</si>
  <si>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</si>
  <si>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</si>
  <si>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</si>
  <si>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</si>
  <si>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</si>
  <si>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</si>
  <si>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</si>
  <si>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</si>
  <si>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</si>
  <si>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</si>
  <si>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</si>
  <si>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</si>
  <si>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</si>
  <si>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</si>
  <si>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</si>
  <si>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</si>
  <si>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</si>
  <si>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</si>
  <si>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</si>
  <si>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</si>
  <si>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</si>
  <si>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</si>
  <si>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</si>
  <si>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</si>
  <si>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</si>
  <si>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</si>
  <si>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</si>
  <si>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</si>
  <si>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</si>
  <si>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</si>
  <si>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</si>
  <si>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</si>
  <si>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</si>
  <si>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</si>
  <si>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</si>
  <si>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</si>
  <si>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</si>
  <si>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</si>
  <si>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</si>
  <si>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</si>
  <si>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</si>
  <si>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</si>
  <si>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</si>
  <si>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</si>
  <si>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</si>
  <si>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</si>
  <si>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</si>
  <si>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</si>
  <si>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</si>
  <si>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</si>
  <si>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</si>
  <si>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</si>
  <si>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</si>
  <si>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</si>
  <si>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</si>
  <si>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</si>
  <si>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</si>
  <si>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</si>
  <si>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</si>
  <si>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</si>
  <si>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</si>
  <si>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</si>
  <si>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</si>
  <si>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</si>
  <si>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</si>
  <si>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</si>
  <si>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</si>
  <si>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</si>
  <si>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</si>
  <si>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</si>
  <si>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</si>
  <si>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</si>
  <si>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</si>
  <si>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</si>
  <si>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</si>
  <si>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</si>
  <si>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</si>
  <si>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</si>
  <si>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</si>
  <si>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</si>
  <si>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</si>
  <si>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</si>
  <si>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</si>
  <si>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</si>
  <si>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</si>
  <si>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</si>
  <si>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</si>
  <si>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</si>
  <si>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</si>
  <si>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</si>
  <si>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</si>
  <si>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</si>
  <si>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</si>
  <si>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</si>
  <si>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</si>
  <si>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</si>
  <si>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</si>
  <si>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</si>
  <si>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</si>
  <si>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</si>
  <si>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</si>
  <si>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</si>
  <si>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</si>
  <si>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</si>
  <si>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</si>
  <si>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</si>
  <si>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</si>
  <si>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</si>
  <si>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</si>
  <si>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</si>
  <si>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</si>
  <si>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</si>
  <si>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</si>
  <si>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</si>
  <si>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</si>
  <si>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</si>
  <si>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</si>
  <si>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</si>
  <si>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</si>
  <si>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</si>
  <si>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</si>
  <si>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</si>
  <si>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</si>
  <si>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</si>
  <si>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</si>
  <si>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</si>
  <si>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</si>
  <si>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</si>
  <si>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</si>
  <si>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</si>
  <si>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</si>
  <si>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</si>
  <si>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</si>
  <si>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</si>
  <si>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</si>
  <si>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</si>
  <si>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</si>
  <si>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</si>
  <si>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</si>
  <si>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</si>
  <si>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</si>
  <si>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</si>
  <si>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</si>
  <si>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</si>
  <si>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</si>
  <si>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</si>
  <si>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</si>
  <si>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</si>
  <si>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</si>
  <si>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</si>
  <si>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</si>
  <si>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</si>
  <si>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</si>
  <si>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</si>
  <si>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</si>
  <si>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</si>
  <si>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</si>
  <si>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</si>
  <si>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</si>
  <si>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</si>
  <si>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</si>
  <si>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</si>
  <si>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</si>
  <si>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</si>
  <si>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</si>
  <si>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</si>
  <si>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</si>
  <si>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</si>
  <si>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</si>
  <si>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</si>
  <si>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</si>
  <si>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</si>
  <si>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</si>
  <si>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</si>
  <si>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</si>
  <si>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</si>
  <si>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</si>
  <si>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</si>
  <si>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</si>
  <si>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</si>
  <si>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</si>
  <si>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</si>
  <si>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</si>
  <si>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</si>
  <si>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</si>
  <si>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</si>
  <si>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</si>
  <si>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</si>
  <si>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</si>
  <si>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</si>
  <si>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</si>
  <si>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</si>
  <si>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</si>
  <si>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</si>
  <si>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</si>
  <si>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</si>
  <si>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</si>
  <si>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</si>
  <si>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</si>
  <si>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</si>
  <si>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</si>
  <si>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</si>
  <si>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</si>
  <si>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</si>
  <si>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</si>
  <si>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</si>
  <si>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</si>
  <si>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</si>
  <si>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</si>
  <si>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</si>
  <si>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</si>
  <si>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</si>
  <si>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</si>
  <si>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</si>
  <si>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</si>
  <si>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</si>
  <si>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</si>
  <si>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</si>
  <si>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</si>
  <si>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</si>
  <si>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</si>
  <si>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</si>
  <si>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</si>
  <si>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</si>
  <si>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</si>
  <si>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</si>
  <si>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</si>
  <si>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</si>
  <si>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</si>
  <si>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</si>
  <si>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</si>
  <si>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</si>
  <si>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</si>
  <si>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</si>
  <si>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</si>
  <si>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</si>
  <si>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</si>
  <si>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</si>
  <si>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</si>
  <si>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</si>
  <si>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</si>
  <si>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</si>
  <si>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</si>
  <si>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</si>
  <si>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</si>
  <si>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</si>
  <si>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</si>
  <si>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</si>
  <si>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</si>
  <si>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</si>
  <si>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</si>
  <si>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</si>
  <si>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</si>
  <si>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</si>
  <si>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</si>
  <si>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</si>
  <si>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</si>
  <si>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</si>
  <si>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</si>
  <si>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</si>
  <si>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</si>
  <si>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</si>
  <si>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</si>
  <si>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</si>
  <si>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</si>
  <si>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</si>
  <si>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</si>
  <si>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</si>
  <si>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</si>
  <si>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</si>
  <si>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</si>
  <si>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</si>
  <si>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</si>
  <si>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</si>
  <si>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</si>
  <si>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</si>
  <si>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</si>
  <si>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</si>
  <si>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</si>
  <si>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</si>
  <si>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</si>
  <si>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</si>
  <si>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</si>
  <si>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</si>
  <si>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</si>
  <si>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</si>
  <si>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</si>
  <si>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</si>
  <si>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</si>
  <si>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</si>
  <si>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</si>
  <si>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</si>
  <si>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</si>
  <si>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</si>
  <si>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</si>
  <si>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</si>
  <si>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</si>
  <si>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</si>
  <si>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</si>
  <si>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</si>
  <si>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</si>
  <si>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</si>
  <si>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</si>
  <si>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</si>
  <si>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</si>
  <si>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</si>
  <si>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</si>
  <si>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</si>
  <si>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</si>
  <si>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</si>
  <si>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</si>
  <si>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</si>
  <si>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</si>
  <si>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</si>
  <si>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</si>
  <si>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</si>
  <si>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</si>
  <si>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</si>
  <si>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</si>
  <si>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</si>
  <si>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</si>
  <si>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</si>
  <si>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</si>
  <si>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</si>
  <si>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</si>
  <si>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</si>
  <si>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</si>
  <si>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</si>
  <si>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</si>
  <si>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</si>
  <si>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</si>
  <si>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</si>
  <si>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</si>
  <si>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</si>
  <si>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</si>
  <si>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</si>
  <si>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</si>
  <si>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</si>
  <si>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</si>
  <si>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</si>
  <si>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</si>
  <si>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</si>
  <si>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</si>
  <si>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</si>
  <si>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</si>
  <si>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</si>
  <si>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</si>
  <si>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</si>
  <si>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</si>
  <si>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</si>
  <si>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</si>
  <si>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</si>
  <si>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</si>
  <si>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</si>
  <si>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</si>
  <si>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</si>
  <si>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</si>
  <si>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</si>
  <si>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</si>
  <si>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</si>
  <si>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</si>
  <si>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</si>
  <si>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</si>
  <si>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</si>
  <si>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</si>
  <si>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</si>
  <si>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</si>
  <si>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</si>
  <si>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</si>
  <si>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</si>
  <si>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</si>
  <si>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</si>
  <si>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</si>
  <si>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</si>
  <si>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</si>
  <si>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</si>
  <si>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</si>
  <si>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</si>
  <si>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</si>
  <si>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</si>
  <si>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</si>
  <si>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</si>
  <si>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</si>
  <si>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</si>
  <si>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</si>
  <si>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</si>
  <si>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</si>
  <si>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</si>
  <si>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</si>
  <si>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</si>
  <si>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</si>
  <si>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</si>
  <si>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</si>
  <si>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</si>
  <si>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</si>
  <si>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</si>
  <si>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</si>
  <si>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</si>
  <si>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</si>
  <si>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</si>
  <si>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</si>
  <si>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</si>
  <si>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</si>
  <si>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</si>
  <si>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</si>
  <si>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</si>
  <si>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</si>
  <si>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</si>
  <si>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</si>
  <si>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</si>
  <si>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</si>
  <si>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</si>
  <si>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</si>
  <si>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</si>
  <si>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</si>
  <si>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</si>
  <si>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</si>
  <si>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</si>
  <si>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</si>
  <si>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</si>
  <si>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</si>
  <si>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</si>
  <si>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</si>
  <si>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</si>
  <si>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</si>
  <si>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</si>
  <si>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</si>
  <si>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</si>
  <si>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</si>
  <si>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</si>
  <si>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</si>
  <si>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</si>
  <si>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</si>
  <si>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</si>
  <si>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</si>
  <si>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</si>
  <si>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</si>
  <si>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</si>
  <si>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</si>
  <si>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</si>
  <si>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</si>
  <si>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</si>
  <si>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</si>
  <si>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</si>
  <si>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</si>
  <si>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</si>
  <si>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</si>
  <si>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</si>
  <si>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</si>
  <si>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</si>
  <si>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</si>
  <si>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</si>
  <si>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</si>
  <si>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</si>
  <si>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</si>
  <si>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</si>
  <si>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</si>
  <si>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</si>
  <si>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</si>
  <si>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</si>
  <si>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</si>
  <si>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</si>
  <si>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</si>
  <si>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</si>
  <si>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</si>
  <si>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</si>
  <si>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</si>
  <si>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</si>
  <si>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</si>
  <si>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</si>
  <si>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</si>
  <si>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</si>
  <si>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</si>
  <si>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</si>
  <si>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</si>
  <si>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</si>
  <si>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</si>
  <si>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</si>
  <si>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</si>
  <si>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</si>
  <si>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</si>
  <si>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</si>
  <si>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</si>
  <si>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</si>
  <si>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</si>
  <si>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</si>
  <si>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</si>
  <si>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</si>
  <si>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</si>
  <si>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</si>
  <si>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</si>
  <si>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</si>
  <si>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</si>
  <si>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</si>
  <si>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</si>
  <si>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</si>
  <si>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</si>
  <si>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</si>
  <si>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</si>
  <si>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</si>
  <si>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</si>
  <si>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</si>
  <si>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</si>
  <si>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</si>
  <si>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</si>
  <si>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</si>
  <si>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</si>
  <si>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</si>
  <si>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</si>
  <si>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</si>
  <si>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</si>
  <si>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</si>
  <si>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</si>
  <si>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</si>
  <si>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</si>
  <si>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</si>
  <si>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</si>
  <si>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</si>
  <si>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</si>
  <si>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</si>
  <si>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</si>
  <si>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</si>
  <si>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</si>
  <si>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</si>
  <si>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</si>
  <si>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</si>
  <si>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</si>
  <si>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</si>
  <si>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</si>
  <si>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</si>
  <si>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</si>
  <si>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</si>
  <si>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</si>
  <si>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</si>
  <si>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</si>
  <si>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</si>
  <si>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</si>
  <si>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</si>
  <si>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</si>
  <si>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</si>
  <si>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</si>
  <si>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</si>
  <si>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</si>
  <si>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</si>
  <si>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</si>
  <si>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</si>
  <si>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</si>
  <si>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</si>
  <si>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</si>
  <si>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</si>
  <si>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</si>
  <si>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</si>
  <si>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</si>
  <si>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</si>
  <si>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</si>
  <si>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</si>
  <si>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</si>
  <si>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</si>
  <si>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</si>
  <si>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</si>
  <si>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</si>
  <si>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</si>
  <si>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</si>
  <si>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</si>
  <si>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</si>
  <si>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</si>
  <si>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</si>
  <si>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</si>
  <si>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</si>
  <si>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</si>
  <si>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</si>
  <si>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</si>
  <si>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</si>
  <si>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</si>
  <si>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</si>
  <si>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</si>
  <si>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</si>
  <si>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</si>
  <si>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</si>
  <si>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</si>
  <si>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</si>
  <si>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</si>
  <si>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</si>
  <si>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</si>
  <si>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</si>
  <si>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</si>
  <si>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</si>
  <si>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</si>
  <si>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</si>
  <si>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</si>
  <si>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</si>
  <si>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</si>
  <si>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</si>
  <si>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</si>
  <si>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</si>
  <si>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</si>
  <si>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</si>
  <si>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</si>
  <si>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</si>
  <si>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</si>
  <si>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</si>
  <si>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</si>
  <si>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</si>
  <si>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</si>
  <si>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</si>
  <si>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</si>
  <si>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</si>
  <si>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</si>
  <si>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</si>
  <si>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</si>
  <si>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</si>
  <si>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</si>
  <si>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</si>
  <si>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</si>
  <si>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</si>
  <si>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</si>
  <si>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</si>
  <si>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</si>
  <si>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</si>
  <si>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</si>
  <si>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</si>
  <si>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</si>
  <si>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</si>
  <si>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</si>
  <si>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</si>
  <si>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</si>
  <si>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</si>
  <si>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</si>
  <si>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</si>
  <si>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</si>
  <si>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</si>
  <si>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</si>
  <si>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</si>
  <si>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</si>
  <si>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</si>
  <si>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</si>
  <si>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</si>
  <si>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</si>
  <si>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</si>
  <si>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</si>
  <si>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</si>
  <si>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</si>
  <si>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</si>
  <si>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</si>
  <si>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</si>
  <si>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</si>
  <si>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</si>
  <si>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</si>
  <si>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</si>
  <si>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</si>
  <si>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</si>
  <si>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</si>
  <si>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</si>
  <si>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</si>
  <si>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</si>
  <si>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</si>
  <si>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</si>
  <si>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</si>
  <si>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</si>
  <si>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</si>
  <si>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</si>
  <si>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</si>
  <si>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</si>
  <si>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</si>
  <si>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</si>
  <si>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</si>
  <si>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</si>
  <si>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</si>
  <si>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</si>
  <si>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</si>
  <si>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</si>
  <si>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</si>
  <si>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</si>
  <si>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</si>
  <si>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</si>
  <si>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</si>
  <si>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</si>
  <si>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</si>
  <si>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</si>
  <si>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</si>
  <si>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</si>
  <si>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</si>
  <si>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</si>
  <si>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</si>
  <si>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</si>
  <si>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</si>
  <si>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</si>
  <si>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</si>
  <si>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</si>
  <si>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</si>
  <si>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</si>
  <si>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</si>
  <si>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</si>
  <si>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</si>
  <si>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</si>
  <si>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</si>
  <si>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</si>
  <si>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</si>
  <si>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</si>
  <si>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</si>
  <si>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</si>
  <si>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</si>
  <si>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</si>
  <si>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</si>
  <si>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</si>
  <si>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</si>
  <si>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</si>
  <si>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</si>
  <si>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</si>
  <si>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</si>
  <si>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</si>
  <si>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</si>
  <si>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</si>
  <si>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</si>
  <si>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</si>
  <si>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</si>
  <si>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</si>
  <si>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</si>
  <si>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</si>
  <si>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</si>
  <si>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</si>
  <si>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</si>
  <si>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</si>
  <si>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</si>
  <si>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</si>
  <si>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</si>
  <si>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</si>
  <si>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</si>
  <si>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</si>
  <si>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</si>
  <si>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</si>
  <si>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</si>
  <si>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</si>
  <si>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</si>
  <si>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</si>
  <si>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</si>
  <si>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</si>
  <si>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</si>
  <si>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</si>
  <si>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</si>
  <si>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</si>
  <si>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</si>
  <si>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</si>
  <si>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</si>
  <si>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</si>
  <si>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</si>
  <si>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</si>
  <si>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</si>
  <si>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</si>
  <si>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</si>
  <si>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</si>
  <si>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</si>
  <si>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</si>
  <si>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</si>
  <si>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</si>
  <si>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</si>
  <si>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</si>
  <si>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</si>
  <si>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</si>
  <si>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</si>
  <si>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</si>
  <si>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</si>
  <si>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</si>
  <si>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</si>
  <si>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</si>
  <si>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</si>
  <si>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</si>
  <si>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</si>
  <si>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</si>
  <si>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</si>
  <si>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</si>
  <si>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</si>
  <si>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</si>
  <si>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</si>
  <si>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</si>
  <si>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</si>
  <si>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</si>
  <si>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</si>
  <si>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</si>
  <si>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</si>
  <si>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</si>
  <si>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</si>
  <si>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</si>
  <si>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</si>
  <si>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</si>
  <si>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</si>
  <si>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</si>
  <si>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</si>
  <si>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</si>
  <si>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</si>
  <si>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</si>
  <si>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</si>
  <si>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</si>
  <si>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</si>
  <si>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</si>
  <si>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</si>
  <si>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</si>
  <si>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</si>
  <si>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</si>
  <si>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</si>
  <si>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</si>
  <si>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</si>
  <si>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</si>
  <si>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</si>
  <si>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</si>
  <si>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</si>
  <si>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</si>
  <si>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</si>
  <si>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</si>
  <si>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</si>
  <si>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</si>
  <si>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</si>
  <si>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</si>
  <si>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</si>
  <si>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</si>
  <si>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</si>
  <si>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</si>
  <si>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</si>
  <si>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</si>
  <si>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</si>
  <si>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</si>
  <si>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</si>
  <si>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</si>
  <si>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</si>
  <si>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</si>
  <si>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</si>
  <si>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</si>
  <si>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</si>
  <si>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</si>
  <si>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</si>
  <si>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</si>
  <si>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</si>
  <si>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</si>
  <si>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</si>
  <si>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</si>
  <si>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</si>
  <si>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</si>
  <si>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</si>
  <si>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</si>
  <si>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</si>
  <si>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</si>
  <si>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</si>
  <si>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</si>
  <si>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</si>
  <si>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</si>
  <si>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</si>
  <si>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</si>
  <si>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</si>
  <si>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</si>
  <si>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</si>
  <si>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</si>
  <si>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</si>
  <si>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</si>
  <si>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</si>
  <si>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</si>
  <si>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</si>
  <si>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</si>
  <si>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</si>
  <si>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</si>
  <si>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</si>
  <si>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</si>
  <si>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</si>
  <si>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</si>
  <si>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</si>
  <si>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</si>
  <si>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</si>
  <si>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</si>
  <si>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</si>
  <si>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</si>
  <si>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</si>
  <si>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</si>
  <si>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</si>
  <si>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</si>
  <si>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</si>
  <si>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</si>
  <si>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</si>
  <si>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</si>
  <si>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</si>
  <si>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</si>
  <si>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</si>
  <si>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</si>
  <si>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</si>
  <si>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</si>
  <si>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</si>
  <si>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</si>
  <si>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</si>
  <si>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</si>
  <si>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</si>
  <si>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</si>
  <si>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</si>
  <si>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</si>
  <si>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</si>
  <si>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</si>
  <si>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</si>
  <si>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</si>
  <si>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</si>
  <si>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</si>
  <si>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</si>
  <si>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</si>
  <si>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</si>
  <si>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</si>
  <si>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</si>
  <si>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</si>
  <si>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</si>
  <si>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</si>
  <si>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</si>
  <si>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</si>
  <si>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</si>
  <si>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</si>
  <si>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</si>
  <si>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</si>
  <si>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</si>
  <si>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</si>
  <si>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</si>
  <si>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</si>
  <si>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</si>
  <si>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</si>
  <si>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</si>
  <si>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</si>
  <si>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</si>
  <si>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</si>
  <si>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</si>
  <si>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</si>
  <si>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</si>
  <si>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</si>
  <si>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</si>
  <si>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</si>
  <si>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</si>
  <si>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</si>
  <si>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</si>
  <si>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</si>
  <si>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</si>
  <si>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</si>
  <si>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</si>
  <si>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</si>
  <si>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</si>
  <si>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</si>
  <si>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</si>
  <si>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</si>
  <si>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</si>
  <si>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</si>
  <si>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</si>
  <si>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</si>
  <si>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</si>
  <si>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</si>
  <si>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</si>
  <si>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</si>
  <si>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</si>
  <si>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</si>
  <si>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</si>
  <si>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</si>
  <si>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</si>
  <si>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</si>
  <si>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</si>
  <si>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</si>
  <si>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</si>
  <si>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</si>
  <si>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</si>
  <si>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</si>
  <si>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</si>
  <si>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</si>
  <si>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</si>
  <si>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</si>
  <si>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</si>
  <si>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</si>
  <si>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</si>
  <si>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</si>
  <si>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</si>
  <si>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</si>
  <si>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</si>
  <si>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</si>
  <si>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</si>
  <si>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</si>
  <si>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</si>
  <si>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</si>
  <si>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</si>
  <si>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</si>
  <si>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</si>
  <si>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</si>
  <si>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</si>
  <si>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</si>
  <si>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</si>
  <si>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</si>
  <si>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</si>
  <si>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</si>
  <si>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</si>
  <si>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</si>
  <si>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</si>
  <si>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</si>
  <si>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</si>
  <si>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</si>
  <si>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</si>
  <si>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</si>
  <si>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</si>
  <si>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</si>
  <si>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</si>
  <si>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</si>
  <si>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</si>
  <si>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</si>
  <si>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</si>
  <si>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</si>
  <si>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</si>
  <si>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</si>
  <si>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</si>
  <si>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</si>
  <si>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</si>
  <si>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</si>
  <si>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</si>
  <si>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</si>
  <si>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</si>
  <si>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</si>
  <si>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</si>
  <si>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</si>
  <si>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</si>
  <si>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</si>
  <si>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</si>
  <si>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</si>
  <si>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</si>
  <si>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</si>
  <si>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</si>
  <si>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</si>
  <si>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</si>
  <si>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</si>
  <si>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</si>
  <si>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</si>
  <si>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</si>
  <si>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</si>
  <si>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</si>
  <si>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</si>
  <si>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</si>
  <si>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</si>
  <si>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</si>
  <si>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</si>
  <si>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</si>
  <si>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</si>
  <si>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</si>
  <si>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</si>
  <si>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</si>
  <si>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</si>
  <si>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</si>
  <si>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</si>
  <si>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</si>
  <si>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</si>
  <si>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</si>
  <si>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</si>
  <si>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</si>
  <si>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</si>
  <si>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</si>
  <si>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</si>
  <si>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</si>
  <si>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</si>
  <si>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</si>
  <si>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</si>
  <si>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</si>
  <si>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</si>
  <si>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</si>
  <si>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</si>
  <si>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</si>
  <si>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</si>
  <si>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</si>
  <si>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</si>
  <si>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</si>
  <si>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</si>
  <si>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</si>
  <si>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</si>
  <si>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</si>
  <si>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</si>
  <si>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</si>
  <si>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</si>
  <si>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</si>
  <si>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</si>
  <si>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</si>
  <si>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</si>
  <si>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</si>
  <si>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</si>
  <si>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</si>
  <si>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</si>
  <si>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</si>
  <si>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</si>
  <si>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</si>
  <si>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</si>
  <si>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</si>
  <si>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</si>
  <si>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</si>
  <si>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</si>
  <si>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</si>
  <si>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</si>
  <si>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</si>
  <si>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</si>
  <si>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</si>
  <si>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</si>
  <si>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</si>
  <si>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</si>
  <si>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</si>
  <si>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</si>
  <si>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</si>
  <si>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</si>
  <si>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</si>
  <si>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</si>
  <si>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</si>
  <si>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</si>
  <si>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</si>
  <si>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</si>
  <si>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</si>
  <si>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</si>
  <si>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</si>
  <si>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</si>
  <si>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</si>
  <si>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</si>
  <si>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</si>
  <si>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</si>
  <si>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</si>
  <si>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</si>
  <si>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</si>
  <si>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</si>
  <si>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</si>
  <si>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</si>
  <si>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</si>
  <si>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</si>
  <si>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</si>
  <si>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</si>
  <si>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</si>
  <si>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</si>
  <si>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</si>
  <si>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</si>
  <si>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</si>
  <si>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</si>
  <si>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</si>
  <si>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</si>
  <si>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</si>
  <si>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</si>
  <si>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</si>
  <si>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</si>
  <si>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</si>
  <si>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</si>
  <si>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</si>
  <si>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</si>
  <si>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</si>
  <si>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</si>
  <si>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</si>
  <si>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</si>
  <si>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</si>
  <si>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</si>
  <si>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</si>
  <si>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</si>
  <si>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</si>
  <si>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</si>
  <si>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</si>
  <si>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</si>
  <si>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</si>
  <si>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</si>
  <si>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</si>
  <si>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</si>
  <si>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</si>
  <si>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</si>
  <si>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</si>
  <si>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</si>
  <si>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</si>
  <si>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</si>
  <si>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</si>
  <si>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</si>
  <si>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</si>
  <si>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</si>
  <si>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</si>
  <si>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</si>
  <si>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</si>
  <si>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</si>
  <si>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</si>
  <si>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</si>
  <si>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</si>
  <si>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</si>
  <si>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</si>
  <si>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</si>
  <si>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</si>
  <si>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</si>
  <si>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</si>
  <si>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</si>
  <si>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</si>
  <si>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</si>
  <si>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</si>
  <si>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</si>
  <si>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</si>
  <si>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</si>
  <si>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</si>
  <si>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</si>
  <si>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</si>
  <si>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</si>
  <si>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</si>
  <si>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</si>
  <si>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</si>
  <si>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</si>
  <si>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</si>
  <si>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</si>
  <si>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</si>
  <si>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</si>
  <si>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</si>
  <si>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</si>
  <si>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</si>
  <si>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</si>
  <si>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</si>
  <si>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</si>
  <si>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</si>
  <si>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</si>
  <si>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</si>
  <si>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</si>
  <si>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</si>
  <si>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</si>
  <si>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</si>
  <si>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</si>
  <si>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</si>
  <si>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</si>
  <si>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</si>
  <si>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</si>
  <si>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</si>
  <si>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</si>
  <si>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</si>
  <si>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</si>
  <si>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</si>
  <si>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</si>
  <si>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</si>
  <si>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</si>
  <si>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</si>
  <si>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</si>
  <si>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</si>
  <si>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</si>
  <si>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</si>
  <si>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</si>
  <si>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</si>
  <si>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</si>
  <si>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</si>
  <si>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</si>
  <si>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</si>
  <si>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</si>
  <si>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</si>
  <si>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</si>
  <si>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</si>
  <si>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</si>
  <si>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</si>
  <si>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</si>
  <si>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</si>
  <si>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</si>
  <si>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</si>
  <si>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</si>
  <si>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</si>
  <si>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</si>
  <si>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</si>
  <si>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</si>
  <si>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</si>
  <si>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</si>
  <si>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</si>
  <si>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</si>
  <si>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</si>
  <si>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</si>
  <si>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</si>
  <si>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</si>
  <si>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</si>
  <si>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</si>
  <si>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</si>
  <si>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</si>
  <si>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</si>
  <si>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</si>
  <si>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</si>
  <si>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</si>
  <si>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</si>
  <si>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</si>
  <si>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</si>
  <si>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</si>
  <si>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</si>
  <si>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</si>
  <si>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</si>
  <si>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</si>
  <si>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</si>
  <si>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</si>
  <si>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</si>
  <si>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</si>
  <si>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</si>
  <si>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</si>
  <si>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</si>
  <si>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</si>
  <si>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</si>
  <si>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</si>
  <si>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</si>
  <si>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</si>
  <si>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</si>
  <si>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</si>
  <si>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</si>
  <si>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</si>
  <si>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</si>
  <si>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</si>
  <si>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</si>
  <si>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</si>
  <si>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</si>
  <si>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</si>
  <si>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</si>
  <si>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</si>
  <si>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</si>
  <si>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</si>
  <si>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</si>
  <si>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</si>
  <si>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</si>
  <si>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</si>
  <si>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</si>
  <si>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</si>
  <si>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</si>
  <si>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</si>
  <si>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</si>
  <si>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</si>
  <si>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</si>
  <si>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</si>
  <si>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</si>
  <si>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</si>
  <si>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</si>
  <si>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</si>
  <si>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</si>
  <si>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</si>
  <si>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</si>
  <si>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</si>
  <si>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</si>
  <si>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</si>
  <si>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</si>
  <si>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</si>
  <si>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</si>
  <si>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</si>
  <si>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</si>
  <si>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</si>
  <si>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</si>
  <si>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</si>
  <si>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</si>
  <si>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</si>
  <si>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</si>
  <si>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</si>
  <si>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</si>
  <si>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</si>
  <si>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</si>
  <si>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</si>
  <si>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</si>
  <si>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</si>
  <si>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</si>
  <si>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</si>
  <si>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</si>
  <si>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</si>
  <si>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</si>
  <si>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</si>
  <si>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</si>
  <si>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</si>
  <si>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</si>
  <si>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</si>
  <si>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</si>
  <si>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</si>
  <si>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</si>
  <si>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</si>
  <si>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</si>
  <si>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</si>
  <si>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</si>
  <si>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</si>
  <si>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</si>
  <si>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</si>
  <si>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</si>
  <si>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</si>
  <si>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</si>
  <si>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</si>
  <si>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</si>
  <si>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</si>
  <si>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</si>
  <si>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</si>
  <si>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</si>
  <si>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</si>
  <si>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</si>
  <si>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</si>
  <si>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</si>
  <si>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</si>
  <si>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</si>
  <si>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</si>
  <si>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</si>
  <si>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</si>
  <si>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</si>
  <si>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</si>
  <si>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</si>
  <si>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</si>
  <si>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</si>
  <si>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</si>
  <si>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</si>
  <si>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</si>
  <si>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</si>
  <si>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</si>
  <si>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</si>
  <si>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</si>
  <si>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</si>
  <si>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</si>
  <si>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</si>
  <si>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</si>
  <si>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</si>
  <si>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</si>
  <si>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</si>
  <si>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</si>
  <si>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</si>
  <si>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</si>
  <si>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</si>
  <si>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</si>
  <si>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</si>
  <si>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</si>
  <si>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</si>
  <si>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</si>
  <si>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</si>
  <si>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</si>
  <si>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</si>
  <si>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</si>
  <si>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</si>
  <si>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</si>
  <si>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</si>
  <si>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</si>
  <si>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</si>
  <si>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</si>
  <si>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</si>
  <si>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</si>
  <si>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</si>
  <si>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</si>
  <si>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</si>
  <si>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</si>
  <si>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</si>
  <si>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</si>
  <si>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</si>
  <si>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</si>
  <si>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</si>
  <si>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</si>
  <si>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</si>
  <si>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</si>
  <si>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</si>
  <si>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</si>
  <si>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</si>
  <si>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</si>
  <si>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</si>
  <si>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</si>
  <si>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</si>
  <si>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</si>
  <si>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</si>
  <si>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</si>
  <si>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</si>
  <si>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</si>
  <si>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</si>
  <si>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</si>
  <si>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</si>
  <si>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</si>
  <si>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</si>
  <si>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</si>
  <si>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</si>
  <si>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</si>
  <si>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</si>
  <si>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</si>
  <si>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</si>
  <si>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</si>
  <si>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</si>
  <si>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</si>
  <si>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</si>
  <si>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</si>
  <si>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</si>
  <si>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</si>
  <si>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</si>
  <si>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</si>
  <si>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</si>
  <si>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</si>
  <si>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</si>
  <si>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</si>
  <si>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</si>
  <si>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</si>
  <si>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</si>
  <si>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</si>
  <si>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</si>
  <si>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</si>
  <si>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</si>
  <si>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</si>
  <si>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</si>
  <si>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</si>
  <si>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</si>
  <si>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</si>
  <si>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</si>
  <si>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</si>
  <si>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</si>
  <si>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</si>
  <si>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</si>
  <si>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</si>
  <si>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</si>
  <si>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</si>
  <si>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</si>
  <si>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</si>
  <si>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</si>
  <si>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</si>
  <si>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</si>
  <si>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</si>
  <si>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</si>
  <si>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</si>
  <si>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</si>
  <si>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</si>
  <si>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</si>
  <si>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</si>
  <si>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</si>
  <si>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</si>
  <si>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</si>
  <si>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</si>
  <si>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</si>
  <si>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</si>
  <si>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</si>
  <si>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</si>
  <si>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</si>
  <si>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</si>
  <si>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</si>
  <si>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</si>
  <si>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</si>
  <si>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</si>
  <si>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</si>
  <si>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</si>
  <si>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</si>
  <si>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</si>
  <si>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</si>
  <si>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</si>
  <si>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</si>
  <si>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</si>
  <si>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</si>
  <si>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</si>
  <si>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</si>
  <si>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</si>
  <si>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</si>
  <si>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</si>
  <si>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</si>
  <si>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</si>
  <si>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</si>
  <si>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</si>
  <si>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</si>
  <si>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</si>
  <si>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</si>
  <si>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</si>
  <si>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</si>
  <si>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</si>
  <si>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</si>
  <si>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</si>
  <si>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</si>
  <si>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</si>
  <si>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</si>
  <si>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</si>
  <si>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</si>
  <si>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</si>
  <si>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</si>
  <si>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</si>
  <si>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</si>
  <si>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</si>
  <si>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</si>
  <si>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</si>
  <si>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</si>
  <si>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</si>
  <si>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</si>
  <si>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</si>
  <si>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</si>
  <si>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</si>
  <si>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</si>
  <si>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</si>
  <si>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</si>
  <si>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</si>
  <si>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</si>
  <si>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</si>
  <si>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</si>
  <si>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</si>
  <si>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</si>
  <si>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</si>
  <si>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</si>
  <si>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</si>
  <si>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</si>
  <si>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</si>
  <si>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</si>
  <si>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</si>
  <si>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</si>
  <si>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</si>
  <si>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</si>
  <si>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</si>
  <si>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</si>
  <si>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</si>
  <si>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</si>
  <si>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</si>
  <si>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</si>
  <si>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</si>
  <si>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</si>
  <si>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</si>
  <si>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</si>
  <si>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</si>
  <si>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</si>
  <si>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</si>
  <si>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</si>
  <si>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</si>
  <si>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</si>
  <si>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</si>
  <si>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</si>
  <si>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</si>
  <si>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</si>
  <si>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</si>
  <si>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</si>
  <si>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</si>
  <si>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</si>
  <si>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</si>
  <si>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</si>
  <si>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</si>
  <si>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</si>
  <si>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</si>
  <si>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</si>
  <si>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</si>
  <si>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</si>
  <si>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</si>
  <si>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</si>
  <si>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</si>
  <si>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</si>
  <si>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</si>
  <si>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</si>
  <si>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</si>
  <si>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</si>
  <si>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</si>
  <si>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</si>
  <si>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</si>
  <si>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</si>
  <si>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</si>
  <si>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</si>
  <si>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</si>
  <si>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</si>
  <si>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</si>
  <si>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</si>
  <si>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</si>
  <si>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</si>
  <si>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</si>
  <si>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</si>
  <si>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</si>
  <si>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</si>
  <si>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</si>
  <si>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</si>
  <si>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</si>
  <si>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</si>
  <si>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</si>
  <si>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</si>
  <si>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</si>
  <si>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</si>
  <si>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</si>
  <si>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</si>
  <si>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</si>
  <si>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</si>
  <si>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</si>
  <si>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</si>
  <si>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</si>
  <si>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</si>
  <si>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</si>
  <si>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</si>
  <si>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</si>
  <si>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</si>
  <si>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</si>
  <si>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</si>
  <si>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</si>
  <si>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</si>
  <si>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</si>
  <si>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</si>
  <si>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</si>
  <si>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</si>
  <si>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</si>
  <si>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</si>
  <si>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</si>
  <si>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</si>
  <si>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</si>
  <si>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</si>
  <si>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</si>
  <si>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</si>
  <si>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</si>
  <si>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</si>
  <si>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</si>
  <si>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</si>
  <si>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</si>
  <si>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</si>
  <si>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</si>
  <si>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</si>
  <si>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</si>
  <si>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</si>
  <si>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</si>
  <si>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</si>
  <si>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</si>
  <si>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</si>
  <si>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</si>
  <si>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</si>
  <si>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</si>
  <si>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</si>
  <si>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</si>
  <si>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</si>
  <si>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</si>
  <si>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</si>
  <si>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</si>
  <si>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</si>
  <si>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</si>
  <si>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</si>
  <si>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</si>
  <si>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</si>
  <si>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</si>
  <si>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</si>
  <si>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</si>
  <si>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</si>
  <si>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</si>
  <si>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</si>
  <si>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</si>
  <si>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</si>
  <si>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</si>
  <si>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</si>
  <si>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</si>
  <si>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</si>
  <si>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</si>
  <si>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</si>
  <si>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</si>
  <si>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</si>
  <si>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</si>
  <si>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</si>
  <si>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</si>
  <si>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</si>
  <si>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</si>
  <si>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</si>
  <si>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</si>
  <si>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</si>
  <si>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</si>
  <si>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</si>
  <si>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</si>
  <si>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</si>
  <si>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</si>
  <si>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</si>
  <si>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</si>
  <si>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</si>
  <si>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</si>
  <si>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</si>
  <si>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</si>
  <si>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</si>
  <si>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</si>
  <si>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</si>
  <si>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</si>
  <si>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</si>
  <si>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</si>
  <si>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</si>
  <si>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</si>
  <si>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</si>
  <si>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</si>
  <si>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</si>
  <si>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</si>
  <si>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</si>
  <si>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</si>
  <si>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</si>
  <si>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</si>
  <si>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</si>
  <si>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</si>
  <si>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</si>
  <si>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</si>
  <si>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</si>
  <si>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</si>
  <si>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</si>
  <si>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</si>
  <si>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</si>
  <si>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</si>
  <si>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</si>
  <si>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</si>
  <si>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</si>
  <si>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</si>
  <si>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</si>
  <si>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</si>
  <si>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</si>
  <si>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</si>
  <si>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</si>
  <si>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</si>
  <si>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</si>
  <si>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</si>
  <si>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</si>
  <si>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</si>
  <si>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</si>
  <si>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</si>
  <si>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</si>
  <si>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</si>
  <si>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</si>
  <si>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</si>
  <si>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</si>
  <si>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</si>
  <si>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</si>
  <si>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</si>
  <si>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</si>
  <si>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</si>
  <si>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</si>
  <si>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</si>
  <si>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</si>
  <si>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</si>
  <si>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</si>
  <si>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</si>
  <si>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</si>
  <si>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</si>
  <si>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</si>
  <si>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</si>
  <si>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</si>
  <si>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</si>
  <si>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</si>
  <si>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</si>
  <si>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</si>
  <si>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</si>
  <si>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</si>
  <si>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</si>
  <si>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</si>
  <si>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</si>
  <si>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</si>
  <si>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</si>
  <si>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</si>
  <si>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</si>
  <si>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</si>
  <si>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</si>
  <si>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</si>
  <si>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</si>
  <si>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</si>
  <si>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</si>
  <si>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</si>
  <si>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</si>
  <si>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</si>
  <si>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</si>
  <si>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</si>
  <si>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</si>
  <si>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</si>
  <si>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</si>
  <si>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</si>
  <si>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</si>
  <si>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</si>
  <si>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</si>
  <si>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</si>
  <si>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</si>
  <si>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</si>
  <si>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</si>
  <si>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</si>
  <si>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</si>
  <si>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</si>
  <si>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</si>
  <si>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</si>
  <si>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</si>
  <si>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</si>
  <si>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</si>
  <si>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</si>
  <si>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</si>
  <si>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</si>
  <si>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</si>
  <si>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</si>
  <si>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</si>
  <si>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</si>
  <si>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</si>
  <si>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</si>
  <si>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</si>
  <si>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</si>
  <si>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</si>
  <si>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</si>
  <si>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</si>
  <si>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</si>
  <si>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</si>
  <si>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</si>
  <si>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</si>
  <si>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</si>
  <si>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</si>
  <si>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</si>
  <si>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</si>
  <si>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</si>
  <si>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</si>
  <si>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</si>
  <si>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</si>
  <si>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</si>
  <si>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</si>
  <si>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</si>
  <si>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</si>
  <si>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</si>
  <si>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</si>
  <si>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</si>
  <si>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</si>
  <si>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</si>
  <si>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</si>
  <si>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</si>
  <si>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</si>
  <si>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</si>
  <si>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</si>
  <si>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</si>
  <si>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</si>
  <si>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</si>
  <si>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</si>
  <si>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</si>
  <si>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</si>
  <si>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</si>
  <si>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</si>
  <si>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</si>
  <si>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</si>
  <si>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</si>
  <si>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</si>
  <si>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</si>
  <si>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</si>
  <si>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</si>
  <si>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</si>
  <si>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</si>
  <si>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</si>
  <si>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</si>
  <si>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</si>
  <si>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</si>
  <si>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</si>
  <si>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</si>
  <si>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</si>
  <si>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</si>
  <si>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</si>
  <si>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</si>
  <si>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</si>
  <si>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</si>
  <si>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</si>
  <si>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</si>
  <si>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</si>
  <si>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</si>
  <si>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</si>
  <si>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</si>
  <si>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</si>
  <si>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</si>
  <si>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</si>
  <si>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</si>
  <si>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</si>
  <si>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</si>
  <si>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</si>
  <si>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</si>
  <si>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</si>
  <si>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</si>
  <si>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</si>
  <si>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</si>
  <si>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</si>
  <si>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</si>
  <si>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</si>
  <si>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</si>
  <si>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</si>
  <si>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</si>
  <si>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</si>
  <si>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</si>
  <si>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</si>
  <si>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</si>
  <si>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</si>
  <si>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</si>
  <si>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</si>
  <si>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</si>
  <si>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</si>
  <si>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</si>
  <si>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</si>
  <si>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</si>
  <si>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</si>
  <si>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</si>
  <si>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</si>
  <si>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</si>
  <si>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</si>
  <si>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</si>
  <si>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</si>
  <si>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</si>
  <si>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</si>
  <si>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</si>
  <si>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</si>
  <si>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</si>
  <si>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</si>
  <si>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</si>
  <si>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</si>
  <si>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</si>
  <si>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</si>
  <si>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</si>
  <si>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</si>
  <si>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</si>
  <si>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</si>
  <si>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</si>
  <si>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</si>
  <si>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</si>
  <si>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</si>
  <si>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</si>
  <si>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</si>
  <si>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</si>
  <si>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</si>
  <si>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</si>
  <si>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</si>
  <si>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</si>
  <si>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</si>
  <si>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</si>
  <si>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</si>
  <si>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</si>
  <si>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</si>
  <si>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</si>
  <si>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</si>
  <si>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</si>
  <si>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</si>
  <si>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</si>
  <si>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</si>
  <si>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</si>
  <si>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</si>
  <si>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</si>
  <si>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</si>
  <si>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</si>
  <si>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</si>
  <si>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</si>
  <si>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</si>
  <si>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</si>
  <si>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</si>
  <si>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</si>
  <si>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</si>
  <si>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</si>
  <si>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</si>
  <si>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</si>
  <si>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</si>
  <si>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</si>
  <si>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</si>
  <si>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</si>
  <si>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</si>
  <si>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</si>
  <si>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</si>
  <si>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</si>
  <si>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</si>
  <si>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</si>
  <si>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</si>
  <si>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</si>
  <si>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</si>
  <si>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</si>
  <si>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</si>
  <si>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</si>
  <si>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</si>
  <si>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</si>
  <si>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</si>
  <si>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</si>
  <si>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</si>
  <si>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</si>
  <si>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</si>
  <si>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</si>
  <si>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</si>
  <si>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</si>
  <si>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</si>
  <si>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</si>
  <si>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</si>
  <si>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</si>
  <si>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</si>
  <si>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</si>
  <si>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</si>
  <si>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</si>
  <si>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</si>
  <si>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</si>
  <si>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</si>
  <si>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</si>
  <si>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</si>
  <si>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</si>
  <si>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</si>
  <si>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</si>
  <si>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</si>
  <si>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</si>
  <si>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</si>
  <si>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</si>
  <si>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</si>
  <si>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</si>
  <si>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</si>
  <si>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</si>
  <si>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</si>
  <si>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</si>
  <si>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</si>
  <si>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</si>
  <si>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</si>
  <si>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</si>
  <si>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</si>
  <si>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</si>
  <si>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</si>
  <si>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</si>
  <si>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</si>
  <si>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</si>
  <si>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</si>
  <si>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</si>
  <si>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</si>
  <si>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</si>
  <si>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</si>
  <si>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</si>
  <si>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</si>
  <si>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</si>
  <si>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</si>
  <si>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</si>
  <si>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</si>
  <si>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</si>
  <si>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</si>
  <si>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</si>
  <si>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</si>
  <si>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</si>
  <si>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</si>
  <si>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</si>
  <si>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</si>
  <si>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</si>
  <si>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</si>
  <si>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</si>
  <si>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</si>
  <si>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</si>
  <si>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</si>
  <si>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</si>
  <si>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</si>
  <si>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</si>
  <si>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</si>
  <si>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</si>
  <si>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</si>
  <si>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</si>
  <si>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</si>
  <si>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</si>
  <si>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</si>
  <si>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</si>
  <si>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</si>
  <si>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</si>
  <si>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</si>
  <si>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</si>
  <si>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</si>
  <si>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</si>
  <si>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</si>
  <si>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</si>
  <si>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</si>
  <si>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</si>
  <si>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</si>
  <si>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</si>
  <si>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</si>
  <si>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</si>
  <si>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</si>
  <si>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</si>
  <si>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</si>
  <si>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</si>
  <si>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</si>
  <si>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</si>
  <si>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</si>
  <si>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</si>
  <si>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</si>
  <si>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</si>
  <si>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</si>
  <si>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</si>
  <si>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</si>
  <si>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</si>
  <si>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</si>
  <si>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</si>
  <si>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</si>
  <si>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</si>
  <si>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</si>
  <si>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</si>
  <si>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</si>
  <si>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</si>
  <si>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</si>
  <si>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</si>
  <si>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</si>
  <si>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</si>
  <si>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</si>
  <si>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</si>
  <si>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</si>
  <si>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</si>
  <si>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</si>
  <si>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</si>
  <si>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</si>
  <si>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</si>
  <si>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</si>
  <si>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</si>
  <si>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</si>
  <si>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</si>
  <si>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</si>
  <si>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</si>
  <si>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</si>
  <si>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</si>
  <si>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</si>
  <si>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</si>
  <si>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</si>
  <si>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</si>
  <si>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</si>
  <si>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</si>
  <si>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</si>
  <si>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</si>
  <si>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</si>
  <si>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</si>
  <si>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</si>
  <si>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</si>
  <si>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</si>
  <si>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</si>
  <si>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</si>
  <si>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</si>
  <si>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</si>
  <si>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</si>
  <si>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</si>
  <si>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</si>
  <si>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</si>
  <si>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</si>
  <si>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</si>
  <si>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</si>
  <si>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</si>
  <si>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</si>
  <si>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</si>
  <si>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</si>
  <si>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</si>
  <si>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</si>
  <si>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</si>
  <si>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</si>
  <si>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</si>
  <si>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</si>
  <si>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</si>
  <si>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</si>
  <si>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</si>
  <si>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</si>
  <si>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</si>
  <si>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</si>
  <si>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</si>
  <si>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</si>
  <si>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</si>
  <si>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</si>
  <si>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</si>
  <si>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</si>
  <si>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</si>
  <si>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</si>
  <si>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</si>
  <si>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</si>
  <si>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</si>
  <si>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</si>
  <si>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</si>
  <si>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</si>
  <si>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</si>
  <si>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</si>
  <si>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</si>
  <si>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</si>
  <si>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</si>
  <si>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</si>
  <si>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</si>
  <si>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</si>
  <si>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</si>
  <si>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</si>
  <si>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</si>
  <si>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</si>
  <si>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</si>
  <si>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</si>
  <si>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</si>
  <si>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</si>
  <si>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</si>
  <si>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</si>
  <si>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</si>
  <si>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</si>
  <si>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</si>
  <si>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</si>
  <si>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</si>
  <si>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</si>
  <si>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</si>
  <si>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</si>
  <si>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</si>
  <si>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</si>
  <si>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</si>
  <si>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</si>
  <si>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</si>
  <si>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</si>
  <si>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</si>
  <si>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</si>
  <si>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</si>
  <si>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</si>
  <si>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</si>
  <si>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</si>
  <si>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</si>
  <si>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</si>
  <si>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</si>
  <si>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</si>
  <si>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</si>
  <si>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</si>
  <si>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</si>
  <si>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</si>
  <si>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</si>
  <si>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</si>
  <si>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</si>
  <si>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</si>
  <si>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</si>
  <si>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</si>
  <si>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</si>
  <si>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</si>
  <si>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</si>
  <si>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</si>
  <si>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</si>
  <si>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</si>
  <si>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</si>
  <si>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</si>
  <si>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</si>
  <si>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</si>
  <si>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</si>
  <si>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</si>
  <si>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</si>
  <si>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</si>
  <si>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</si>
  <si>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</si>
  <si>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</si>
  <si>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</si>
  <si>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</si>
  <si>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</si>
  <si>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</si>
  <si>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</si>
  <si>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</si>
  <si>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</si>
  <si>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</si>
  <si>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</si>
  <si>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</si>
  <si>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</si>
  <si>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</si>
  <si>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</si>
  <si>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</si>
  <si>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</si>
  <si>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</si>
  <si>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</si>
  <si>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</si>
  <si>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</si>
  <si>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</si>
  <si>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</si>
  <si>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</si>
  <si>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</si>
  <si>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</si>
  <si>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</si>
  <si>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</si>
  <si>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</si>
  <si>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</si>
  <si>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</si>
  <si>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</si>
  <si>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</si>
  <si>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</si>
  <si>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</si>
  <si>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</si>
  <si>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</si>
  <si>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</si>
  <si>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</si>
  <si>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</si>
  <si>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</si>
  <si>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</si>
  <si>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</si>
  <si>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</si>
  <si>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</si>
  <si>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</si>
  <si>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</si>
  <si>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</si>
  <si>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</si>
  <si>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</si>
  <si>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</si>
  <si>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</si>
  <si>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</si>
  <si>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</si>
  <si>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</si>
  <si>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</si>
  <si>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</si>
  <si>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</si>
  <si>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</si>
  <si>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</si>
  <si>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</si>
  <si>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</si>
  <si>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</si>
  <si>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</si>
  <si>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</si>
  <si>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</si>
  <si>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</si>
  <si>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</si>
  <si>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</si>
  <si>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</si>
  <si>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</si>
  <si>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</si>
  <si>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</si>
  <si>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</si>
  <si>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</si>
  <si>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</si>
  <si>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</si>
  <si>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</si>
  <si>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</si>
  <si>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</si>
  <si>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</si>
  <si>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</si>
  <si>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</si>
  <si>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</si>
  <si>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</si>
  <si>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</si>
  <si>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</si>
  <si>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</si>
  <si>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</si>
  <si>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</si>
  <si>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</si>
  <si>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</si>
  <si>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</si>
  <si>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</si>
  <si>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</si>
  <si>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</si>
  <si>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</si>
  <si>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</si>
  <si>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</si>
  <si>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</si>
  <si>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</si>
  <si>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</si>
  <si>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</si>
  <si>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</si>
  <si>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</si>
  <si>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</si>
  <si>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</si>
  <si>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</si>
  <si>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</si>
  <si>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</si>
  <si>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</si>
  <si>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</si>
  <si>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</si>
  <si>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</si>
  <si>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</si>
  <si>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</si>
  <si>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</si>
  <si>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</si>
  <si>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</si>
  <si>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</si>
  <si>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</si>
  <si>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</si>
  <si>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</si>
  <si>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</si>
  <si>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</si>
  <si>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</si>
  <si>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</si>
  <si>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</si>
  <si>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</si>
  <si>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</si>
  <si>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</si>
  <si>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</si>
  <si>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</si>
  <si>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</si>
  <si>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</si>
  <si>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</si>
  <si>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</si>
  <si>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</si>
  <si>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</si>
  <si>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</si>
  <si>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</si>
  <si>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</si>
  <si>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</si>
  <si>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</si>
  <si>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</si>
  <si>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</si>
  <si>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</si>
  <si>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</si>
  <si>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</si>
  <si>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</si>
  <si>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</si>
  <si>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</si>
  <si>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</si>
  <si>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</si>
  <si>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</si>
  <si>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</si>
  <si>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</si>
  <si>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</si>
  <si>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</si>
  <si>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</si>
  <si>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</si>
  <si>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</si>
  <si>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</si>
  <si>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</si>
  <si>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</si>
  <si>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</si>
  <si>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</si>
  <si>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</si>
  <si>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</si>
  <si>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</si>
  <si>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</si>
  <si>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</si>
  <si>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</si>
  <si>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</si>
  <si>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</si>
  <si>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</si>
  <si>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</si>
  <si>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</si>
  <si>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</si>
  <si>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</si>
  <si>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</si>
  <si>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</si>
  <si>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</si>
  <si>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</si>
  <si>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</si>
  <si>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</si>
  <si>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</si>
  <si>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</si>
  <si>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</si>
  <si>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</si>
  <si>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</si>
  <si>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</si>
  <si>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</si>
  <si>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</si>
  <si>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</si>
  <si>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</si>
  <si>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</si>
  <si>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</si>
  <si>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</si>
  <si>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</si>
  <si>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</si>
  <si>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</si>
  <si>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</si>
  <si>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</si>
  <si>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</si>
  <si>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</si>
  <si>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</si>
  <si>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</si>
  <si>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</si>
  <si>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</si>
  <si>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</si>
  <si>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</si>
  <si>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</si>
  <si>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</si>
  <si>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</si>
  <si>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</si>
  <si>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</si>
  <si>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</si>
  <si>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</si>
  <si>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</si>
  <si>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</si>
  <si>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</si>
  <si>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</si>
  <si>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</si>
  <si>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</si>
  <si>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</si>
  <si>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</si>
  <si>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</si>
  <si>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</si>
  <si>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</si>
  <si>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</si>
  <si>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</si>
  <si>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</si>
  <si>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</si>
  <si>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</si>
  <si>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</si>
  <si>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</si>
  <si>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</si>
  <si>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</si>
  <si>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</si>
  <si>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</si>
  <si>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</si>
  <si>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</si>
  <si>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</si>
  <si>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</si>
  <si>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</si>
  <si>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</si>
  <si>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</si>
  <si>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</si>
  <si>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</si>
  <si>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</si>
  <si>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</si>
  <si>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</si>
  <si>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</si>
  <si>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</si>
  <si>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</si>
  <si>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</si>
  <si>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</si>
  <si>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</si>
  <si>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</si>
  <si>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</si>
  <si>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</si>
  <si>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</si>
  <si>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</si>
  <si>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</si>
  <si>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</si>
  <si>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</si>
  <si>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</si>
  <si>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</si>
  <si>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</si>
  <si>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</si>
  <si>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</si>
  <si>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</si>
  <si>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</si>
  <si>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</si>
  <si>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</si>
  <si>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</si>
  <si>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</si>
  <si>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</si>
  <si>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</si>
  <si>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</si>
  <si>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</si>
  <si>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</si>
  <si>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</si>
  <si>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</si>
  <si>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</si>
  <si>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</si>
  <si>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</si>
  <si>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</si>
  <si>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</si>
  <si>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</si>
  <si>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</si>
  <si>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</si>
  <si>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</si>
  <si>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</si>
  <si>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</si>
  <si>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</si>
  <si>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</si>
  <si>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</si>
  <si>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</si>
  <si>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</si>
  <si>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</si>
  <si>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</si>
  <si>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</si>
  <si>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</si>
  <si>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</si>
  <si>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</si>
  <si>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</si>
  <si>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</si>
  <si>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</si>
  <si>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</si>
  <si>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</si>
  <si>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</si>
  <si>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</si>
  <si>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</si>
  <si>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</si>
  <si>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</si>
  <si>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</si>
  <si>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</si>
  <si>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</si>
  <si>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</si>
  <si>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</si>
  <si>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</si>
  <si>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</si>
  <si>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</si>
  <si>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</si>
  <si>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</si>
  <si>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</si>
  <si>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</si>
  <si>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</si>
  <si>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</si>
  <si>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</si>
  <si>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</si>
  <si>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</si>
  <si>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</si>
  <si>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</si>
  <si>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</si>
  <si>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</si>
  <si>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</si>
  <si>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</si>
  <si>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</si>
  <si>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</si>
  <si>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</si>
  <si>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</si>
  <si>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</si>
  <si>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</si>
  <si>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</si>
  <si>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</si>
  <si>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</si>
  <si>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</si>
  <si>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</si>
  <si>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</si>
  <si>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</si>
  <si>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</si>
  <si>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</si>
  <si>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</si>
  <si>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</si>
  <si>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</si>
  <si>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</si>
  <si>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</si>
  <si>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</si>
  <si>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</si>
  <si>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</si>
  <si>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</si>
  <si>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</si>
  <si>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</si>
  <si>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</si>
  <si>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</si>
  <si>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</si>
  <si>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</si>
  <si>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</si>
  <si>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</si>
  <si>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</si>
  <si>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</si>
  <si>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</si>
  <si>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</si>
  <si>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</si>
  <si>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</si>
  <si>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</si>
  <si>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</si>
  <si>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</si>
  <si>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</si>
  <si>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</si>
  <si>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</si>
  <si>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</si>
  <si>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</si>
  <si>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</si>
  <si>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</si>
  <si>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</si>
  <si>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</si>
  <si>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</si>
  <si>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</si>
  <si>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</si>
  <si>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</si>
  <si>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</si>
  <si>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</si>
  <si>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</si>
  <si>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</si>
  <si>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</si>
  <si>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</si>
  <si>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</si>
  <si>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</si>
  <si>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</si>
  <si>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</si>
  <si>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</si>
  <si>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</si>
  <si>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</si>
  <si>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</si>
  <si>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</si>
  <si>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</si>
  <si>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</si>
  <si>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</si>
  <si>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</si>
  <si>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</si>
  <si>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</si>
  <si>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</si>
  <si>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</si>
  <si>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</si>
  <si>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</si>
  <si>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</si>
  <si>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</si>
  <si>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</si>
  <si>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</si>
  <si>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</si>
  <si>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</si>
  <si>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</si>
  <si>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</si>
  <si>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</si>
  <si>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</si>
  <si>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</si>
  <si>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</si>
  <si>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</si>
  <si>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</si>
  <si>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</si>
  <si>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</si>
  <si>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</si>
  <si>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</si>
  <si>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</si>
  <si>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</si>
  <si>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</si>
  <si>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</si>
  <si>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</si>
  <si>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</si>
  <si>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</si>
  <si>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</si>
  <si>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</si>
  <si>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</si>
  <si>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</si>
  <si>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</si>
  <si>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</si>
  <si>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</si>
  <si>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</si>
  <si>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</si>
  <si>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</si>
  <si>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</si>
  <si>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</si>
  <si>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</si>
  <si>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</si>
  <si>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</si>
  <si>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</si>
  <si>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</si>
  <si>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</si>
  <si>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</si>
  <si>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</si>
  <si>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</si>
  <si>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</si>
  <si>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</si>
  <si>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</si>
  <si>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</si>
  <si>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</si>
  <si>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</si>
  <si>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</si>
  <si>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</si>
  <si>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</si>
  <si>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</si>
  <si>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</si>
  <si>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</si>
  <si>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</si>
  <si>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</si>
  <si>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</si>
  <si>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</si>
  <si>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</si>
  <si>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</si>
  <si>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</si>
  <si>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</si>
  <si>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</si>
  <si>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</si>
  <si>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</si>
  <si>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</si>
  <si>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</si>
  <si>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</si>
  <si>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</si>
  <si>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</si>
  <si>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</si>
  <si>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</si>
  <si>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</si>
  <si>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</si>
  <si>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</si>
  <si>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</si>
  <si>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</si>
  <si>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</si>
  <si>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</si>
  <si>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</si>
  <si>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</si>
  <si>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</si>
  <si>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</si>
  <si>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</si>
  <si>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</si>
  <si>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</si>
  <si>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</si>
  <si>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</si>
  <si>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</si>
  <si>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</si>
  <si>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</si>
  <si>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</si>
  <si>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</si>
  <si>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</si>
  <si>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</si>
  <si>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</si>
  <si>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</si>
  <si>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</si>
  <si>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</si>
  <si>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</si>
  <si>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</si>
  <si>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</si>
  <si>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</si>
  <si>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</si>
  <si>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</si>
  <si>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</si>
  <si>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</si>
  <si>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</si>
  <si>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</si>
  <si>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</si>
  <si>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</si>
  <si>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</si>
  <si>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</si>
  <si>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</si>
  <si>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</si>
  <si>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</si>
  <si>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</si>
  <si>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</si>
  <si>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</si>
  <si>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</si>
  <si>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</si>
  <si>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</si>
  <si>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</si>
  <si>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</si>
  <si>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</si>
  <si>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</si>
  <si>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</si>
  <si>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</si>
  <si>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</si>
  <si>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</si>
  <si>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</si>
  <si>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</si>
  <si>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</si>
  <si>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</si>
  <si>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</si>
  <si>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</si>
  <si>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</si>
  <si>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</si>
  <si>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</si>
  <si>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</si>
  <si>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</si>
  <si>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</si>
  <si>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</si>
  <si>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</si>
  <si>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</si>
  <si>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</si>
  <si>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</si>
  <si>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</si>
  <si>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</si>
  <si>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</si>
  <si>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</si>
  <si>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</si>
  <si>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</si>
  <si>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</si>
  <si>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</si>
  <si>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</si>
  <si>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</si>
  <si>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</si>
  <si>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</si>
  <si>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</si>
  <si>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</si>
  <si>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</si>
  <si>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</si>
  <si>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</si>
  <si>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</si>
  <si>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</si>
  <si>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</si>
  <si>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</si>
  <si>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</si>
  <si>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</si>
  <si>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</si>
  <si>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</si>
  <si>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</si>
  <si>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</si>
  <si>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</si>
  <si>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</si>
  <si>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</si>
  <si>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</si>
  <si>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</si>
  <si>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</si>
  <si>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</si>
  <si>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</si>
  <si>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</si>
  <si>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</si>
  <si>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</si>
  <si>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</si>
  <si>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</si>
  <si>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</si>
  <si>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</si>
  <si>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</si>
  <si>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</si>
  <si>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</si>
  <si>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</si>
  <si>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</si>
  <si>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</si>
  <si>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</si>
  <si>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</si>
  <si>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</si>
  <si>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</si>
  <si>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</si>
  <si>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</si>
  <si>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</si>
  <si>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</si>
  <si>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</si>
  <si>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</si>
  <si>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</si>
  <si>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</si>
  <si>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</si>
  <si>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</si>
  <si>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</si>
  <si>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</si>
  <si>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</si>
  <si>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</si>
  <si>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</si>
  <si>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</si>
  <si>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</si>
  <si>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</si>
  <si>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</si>
  <si>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</si>
  <si>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</si>
  <si>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</si>
  <si>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</si>
  <si>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</si>
  <si>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</si>
  <si>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</si>
  <si>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</si>
  <si>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</si>
  <si>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</si>
  <si>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</si>
  <si>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</si>
  <si>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</si>
  <si>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</si>
  <si>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</si>
  <si>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</si>
  <si>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</si>
  <si>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</si>
  <si>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</si>
  <si>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</si>
  <si>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</si>
  <si>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</si>
  <si>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</si>
  <si>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</si>
  <si>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</si>
  <si>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</si>
  <si>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</si>
  <si>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</si>
  <si>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</si>
  <si>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</si>
  <si>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</si>
  <si>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</si>
  <si>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</si>
  <si>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</si>
  <si>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</si>
  <si>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</si>
  <si>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</si>
  <si>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</si>
  <si>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</si>
  <si>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</si>
  <si>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</si>
  <si>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</si>
  <si>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</si>
  <si>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</si>
  <si>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</si>
  <si>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</si>
  <si>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</si>
  <si>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</si>
  <si>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</si>
  <si>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</si>
  <si>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</si>
  <si>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</si>
  <si>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</si>
  <si>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</si>
  <si>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</si>
  <si>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</si>
  <si>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</si>
  <si>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</si>
  <si>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</si>
  <si>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</si>
  <si>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</si>
  <si>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</si>
  <si>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</si>
  <si>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</si>
  <si>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</si>
  <si>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</si>
  <si>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</si>
  <si>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</si>
  <si>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</si>
  <si>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</si>
  <si>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</si>
  <si>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</si>
  <si>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</si>
  <si>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</si>
  <si>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</si>
  <si>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</si>
  <si>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</si>
  <si>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</si>
  <si>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</si>
  <si>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</si>
  <si>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</si>
  <si>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</si>
  <si>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</si>
  <si>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</si>
  <si>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</si>
  <si>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</si>
  <si>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</si>
  <si>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</si>
  <si>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</si>
  <si>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</si>
  <si>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</si>
  <si>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</si>
  <si>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</si>
  <si>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</si>
  <si>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</si>
  <si>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</si>
  <si>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</si>
  <si>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</si>
  <si>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</si>
  <si>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</si>
  <si>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</si>
  <si>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</si>
  <si>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</si>
  <si>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</si>
  <si>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</si>
  <si>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</si>
  <si>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</si>
  <si>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</si>
  <si>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</si>
  <si>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</si>
  <si>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</si>
  <si>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</si>
  <si>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</si>
  <si>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</si>
  <si>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</si>
  <si>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</si>
  <si>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</si>
  <si>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</si>
  <si>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</si>
  <si>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</si>
  <si>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</si>
  <si>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</si>
  <si>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</si>
  <si>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</si>
  <si>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</si>
  <si>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</si>
  <si>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</si>
  <si>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</si>
  <si>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</si>
  <si>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</si>
  <si>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</si>
  <si>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</si>
  <si>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</si>
  <si>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</si>
  <si>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</si>
  <si>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</si>
  <si>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</si>
  <si>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</si>
  <si>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</si>
  <si>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</si>
  <si>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</si>
  <si>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</si>
  <si>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</si>
  <si>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</si>
  <si>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</si>
  <si>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</si>
  <si>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</si>
  <si>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</si>
  <si>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</si>
  <si>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</si>
  <si>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</si>
  <si>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</si>
  <si>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</si>
  <si>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</si>
  <si>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</si>
  <si>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</si>
  <si>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</si>
  <si>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</si>
  <si>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</si>
  <si>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</si>
  <si>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</si>
  <si>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</si>
  <si>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</si>
  <si>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</si>
  <si>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</si>
  <si>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</si>
  <si>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</si>
  <si>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</si>
  <si>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</si>
  <si>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</si>
  <si>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</si>
  <si>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</si>
  <si>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</si>
  <si>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</si>
  <si>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</si>
  <si>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</si>
  <si>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</si>
  <si>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</si>
  <si>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</si>
  <si>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</si>
  <si>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</si>
  <si>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</si>
  <si>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</si>
  <si>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</si>
  <si>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</si>
  <si>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</si>
  <si>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</si>
  <si>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</si>
  <si>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</si>
  <si>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</si>
  <si>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</si>
  <si>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</si>
  <si>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</si>
  <si>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</si>
  <si>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</si>
  <si>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</si>
  <si>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</si>
  <si>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</si>
  <si>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</si>
  <si>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</si>
  <si>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</si>
  <si>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</si>
  <si>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</si>
  <si>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</si>
  <si>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</si>
  <si>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</si>
  <si>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</si>
  <si>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</si>
  <si>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</si>
  <si>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</si>
  <si>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</si>
  <si>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</si>
  <si>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</si>
  <si>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</si>
  <si>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</si>
  <si>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</si>
  <si>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</si>
  <si>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</si>
  <si>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</si>
  <si>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</si>
  <si>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</si>
  <si>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</si>
  <si>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</si>
  <si>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</si>
  <si>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</si>
  <si>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</si>
  <si>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</si>
  <si>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</si>
  <si>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</si>
  <si>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</si>
  <si>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</si>
  <si>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</si>
  <si>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</si>
  <si>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</si>
  <si>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</si>
  <si>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</si>
  <si>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</si>
  <si>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</si>
  <si>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</si>
  <si>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</si>
  <si>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</si>
  <si>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</si>
  <si>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</si>
  <si>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</si>
  <si>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</si>
  <si>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</si>
  <si>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</si>
  <si>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</si>
  <si>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</si>
  <si>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</si>
  <si>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</si>
  <si>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</si>
  <si>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</si>
  <si>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</si>
  <si>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</si>
  <si>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</si>
  <si>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</si>
  <si>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</si>
  <si>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</si>
  <si>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</si>
  <si>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</si>
  <si>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</si>
  <si>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</si>
  <si>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</si>
  <si>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</si>
  <si>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</si>
  <si>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</si>
  <si>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</si>
  <si>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</si>
  <si>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</si>
  <si>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</si>
  <si>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</si>
  <si>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</si>
  <si>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</si>
  <si>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</si>
  <si>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</si>
  <si>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</si>
  <si>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</si>
  <si>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</si>
  <si>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</si>
  <si>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</si>
  <si>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</si>
  <si>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</si>
  <si>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</si>
  <si>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</si>
  <si>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</si>
  <si>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</si>
  <si>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</si>
  <si>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</si>
  <si>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</si>
  <si>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</si>
  <si>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</si>
  <si>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</si>
  <si>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</si>
  <si>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</si>
  <si>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</si>
  <si>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</si>
  <si>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</si>
  <si>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</si>
  <si>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</si>
  <si>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</si>
  <si>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</si>
  <si>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</si>
  <si>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</si>
  <si>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</si>
  <si>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</si>
  <si>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</si>
  <si>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</si>
  <si>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</si>
  <si>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</si>
  <si>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</si>
  <si>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</si>
  <si>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</si>
  <si>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</si>
  <si>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</si>
  <si>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</si>
  <si>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</si>
  <si>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</si>
  <si>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</si>
  <si>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</si>
  <si>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</si>
  <si>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</si>
  <si>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</si>
  <si>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</si>
  <si>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</si>
  <si>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</si>
  <si>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</si>
  <si>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</si>
  <si>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</si>
  <si>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</si>
  <si>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</si>
  <si>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</si>
  <si>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</si>
  <si>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</si>
  <si>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</si>
  <si>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</si>
  <si>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</si>
  <si>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</si>
  <si>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</si>
  <si>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</si>
  <si>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</si>
  <si>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</si>
  <si>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</si>
  <si>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</si>
  <si>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</si>
  <si>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</si>
  <si>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</si>
  <si>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</si>
  <si>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</si>
  <si>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</si>
  <si>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</si>
  <si>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</si>
  <si>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</si>
  <si>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</si>
  <si>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</si>
  <si>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</si>
  <si>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</si>
  <si>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</si>
  <si>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</si>
  <si>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</si>
  <si>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</si>
  <si>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</si>
  <si>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</si>
  <si>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</si>
  <si>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</si>
  <si>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</si>
  <si>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</si>
  <si>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</si>
  <si>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</si>
  <si>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</si>
  <si>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</si>
  <si>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</si>
  <si>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</si>
  <si>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</si>
  <si>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</si>
  <si>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</si>
  <si>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</si>
  <si>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</si>
  <si>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</si>
  <si>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</si>
  <si>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</si>
  <si>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</si>
  <si>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</si>
  <si>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</si>
  <si>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</si>
  <si>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</si>
  <si>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</si>
  <si>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</si>
  <si>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</si>
  <si>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</si>
  <si>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</si>
  <si>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</si>
  <si>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</si>
  <si>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</si>
  <si>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</si>
  <si>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</si>
  <si>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</si>
  <si>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</si>
  <si>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</si>
  <si>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</si>
  <si>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</si>
  <si>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</si>
  <si>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</si>
  <si>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</si>
  <si>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</si>
  <si>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</si>
  <si>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</si>
  <si>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</si>
  <si>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</si>
  <si>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</si>
  <si>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</si>
  <si>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</si>
  <si>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</si>
  <si>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</si>
  <si>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</si>
  <si>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</si>
  <si>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</si>
  <si>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</si>
  <si>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</si>
  <si>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</si>
  <si>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</si>
  <si>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</si>
  <si>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</si>
  <si>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</si>
  <si>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</si>
  <si>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</si>
  <si>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</si>
  <si>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</si>
  <si>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</si>
  <si>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</si>
  <si>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</si>
  <si>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</si>
  <si>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</si>
  <si>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</si>
  <si>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</si>
  <si>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</si>
  <si>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</si>
  <si>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</si>
  <si>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</si>
  <si>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</si>
  <si>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</si>
  <si>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</si>
  <si>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</si>
  <si>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</si>
  <si>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</si>
  <si>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</si>
  <si>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</si>
  <si>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</si>
  <si>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</si>
  <si>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</si>
  <si>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</si>
  <si>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</si>
  <si>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</si>
  <si>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</si>
  <si>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</si>
  <si>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</si>
  <si>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</si>
  <si>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</si>
  <si>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</si>
  <si>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</si>
  <si>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</si>
  <si>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</si>
  <si>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</si>
  <si>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</si>
  <si>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</si>
  <si>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</si>
  <si>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</si>
  <si>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</si>
  <si>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</si>
  <si>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</si>
  <si>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</si>
  <si>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</si>
  <si>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</si>
  <si>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</si>
  <si>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</si>
  <si>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</si>
  <si>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</si>
  <si>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</si>
  <si>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</si>
  <si>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</si>
  <si>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</si>
  <si>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</si>
  <si>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</si>
  <si>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</si>
  <si>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</si>
  <si>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</si>
  <si>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</si>
  <si>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</si>
  <si>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</si>
  <si>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</si>
  <si>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</si>
  <si>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</si>
  <si>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</si>
  <si>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</si>
  <si>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</si>
  <si>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</si>
  <si>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</si>
  <si>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</si>
  <si>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</si>
  <si>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</si>
  <si>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</si>
  <si>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</si>
  <si>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</si>
  <si>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</si>
  <si>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</si>
  <si>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</si>
  <si>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</si>
  <si>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</si>
  <si>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</si>
  <si>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</si>
  <si>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</si>
  <si>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</si>
  <si>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</si>
  <si>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</si>
  <si>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</si>
  <si>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</si>
  <si>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</si>
  <si>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</si>
  <si>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</si>
  <si>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</si>
  <si>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</si>
  <si>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</si>
  <si>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</si>
  <si>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</si>
  <si>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</si>
  <si>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</si>
  <si>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</si>
  <si>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</si>
  <si>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</si>
  <si>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</si>
  <si>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</si>
  <si>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</si>
  <si>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</si>
  <si>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</si>
  <si>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</si>
  <si>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</si>
  <si>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</si>
  <si>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</si>
  <si>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</si>
  <si>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</si>
  <si>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</si>
  <si>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</si>
  <si>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</si>
  <si>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</si>
  <si>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</si>
  <si>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</si>
  <si>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</si>
  <si>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</si>
  <si>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</si>
  <si>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</si>
  <si>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</si>
  <si>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</si>
  <si>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</si>
  <si>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</si>
  <si>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</si>
  <si>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</si>
  <si>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</si>
  <si>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</si>
  <si>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</si>
  <si>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</si>
  <si>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</si>
  <si>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</si>
  <si>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</si>
  <si>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</si>
  <si>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</si>
  <si>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</si>
  <si>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</si>
  <si>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</si>
  <si>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</si>
  <si>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</si>
  <si>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</si>
  <si>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</si>
  <si>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</si>
  <si>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</si>
  <si>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</si>
  <si>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</si>
  <si>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</si>
  <si>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</si>
  <si>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</si>
  <si>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</si>
  <si>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</si>
  <si>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</si>
  <si>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</si>
  <si>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</si>
  <si>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</si>
  <si>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</si>
  <si>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</si>
  <si>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</si>
  <si>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</si>
  <si>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</si>
  <si>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</si>
  <si>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</si>
  <si>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</si>
  <si>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</si>
  <si>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</si>
  <si>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</si>
  <si>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</si>
  <si>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</si>
  <si>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</si>
  <si>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</si>
  <si>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</si>
  <si>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</si>
  <si>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</si>
  <si>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</si>
  <si>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</si>
  <si>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</si>
  <si>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</si>
  <si>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</si>
  <si>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</si>
  <si>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</si>
  <si>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</si>
  <si>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</si>
  <si>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</si>
  <si>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</si>
  <si>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</si>
  <si>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</si>
  <si>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</si>
  <si>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</si>
  <si>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</si>
  <si>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</si>
  <si>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</si>
  <si>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</si>
  <si>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</si>
  <si>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</si>
  <si>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</si>
  <si>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</si>
  <si>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</si>
  <si>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</si>
  <si>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</si>
  <si>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</si>
  <si>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</si>
  <si>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</si>
  <si>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</si>
  <si>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</si>
  <si>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</si>
  <si>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</si>
  <si>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</si>
  <si>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</si>
  <si>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</si>
  <si>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</si>
  <si>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</si>
  <si>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</si>
  <si>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</si>
  <si>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</si>
  <si>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</si>
  <si>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</si>
  <si>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</si>
  <si>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</si>
  <si>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</si>
  <si>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</si>
  <si>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</si>
  <si>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</si>
  <si>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</si>
  <si>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</si>
  <si>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</si>
  <si>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</si>
  <si>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</si>
  <si>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</si>
  <si>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</si>
  <si>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</si>
  <si>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</si>
  <si>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</si>
  <si>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</si>
  <si>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</si>
  <si>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</si>
  <si>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</si>
  <si>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</si>
  <si>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</si>
  <si>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</si>
  <si>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</si>
  <si>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</si>
  <si>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</si>
  <si>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</si>
  <si>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</si>
  <si>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</si>
  <si>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</si>
  <si>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</si>
  <si>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</si>
  <si>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</si>
  <si>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</si>
  <si>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</si>
  <si>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</si>
  <si>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</si>
  <si>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</si>
  <si>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</si>
  <si>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</si>
  <si>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</si>
  <si>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</si>
  <si>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</si>
  <si>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</si>
  <si>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</si>
  <si>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</si>
  <si>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</si>
  <si>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</si>
  <si>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</si>
  <si>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</si>
  <si>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</si>
  <si>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</si>
  <si>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</si>
  <si>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</si>
  <si>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</si>
  <si>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</si>
  <si>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</si>
  <si>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</si>
  <si>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</si>
  <si>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</si>
  <si>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</si>
  <si>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</si>
  <si>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</si>
  <si>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</si>
  <si>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</si>
  <si>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</si>
  <si>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</si>
  <si>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</si>
  <si>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</si>
  <si>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</si>
  <si>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</si>
  <si>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</si>
  <si>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</si>
  <si>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</si>
  <si>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</si>
  <si>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</si>
  <si>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</si>
  <si>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</si>
  <si>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</si>
  <si>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</si>
  <si>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</si>
  <si>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</si>
  <si>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</si>
  <si>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</si>
  <si>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</si>
  <si>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</si>
  <si>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</si>
  <si>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</si>
  <si>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</si>
  <si>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</si>
  <si>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</si>
  <si>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</si>
  <si>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</si>
  <si>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</si>
  <si>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</si>
  <si>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</si>
  <si>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</si>
  <si>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</si>
  <si>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</si>
  <si>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</si>
  <si>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</si>
  <si>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</si>
  <si>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</si>
  <si>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</si>
  <si>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</si>
  <si>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</si>
  <si>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</si>
  <si>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</si>
  <si>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</si>
  <si>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</si>
  <si>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</si>
  <si>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</si>
  <si>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</si>
  <si>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</si>
  <si>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</si>
  <si>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</si>
  <si>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</si>
  <si>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</si>
  <si>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</si>
  <si>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</si>
  <si>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</si>
  <si>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</si>
  <si>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</si>
  <si>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</si>
  <si>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</si>
  <si>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</si>
  <si>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</si>
  <si>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</si>
  <si>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</si>
  <si>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</si>
  <si>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</si>
  <si>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</si>
  <si>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</si>
  <si>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</si>
  <si>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</si>
  <si>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</si>
  <si>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</si>
  <si>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</si>
  <si>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</si>
  <si>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</si>
  <si>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</si>
  <si>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</si>
  <si>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</si>
  <si>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</si>
  <si>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</si>
  <si>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</si>
  <si>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</si>
  <si>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</si>
  <si>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</si>
  <si>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</si>
  <si>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</si>
  <si>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</si>
  <si>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</si>
  <si>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</si>
  <si>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</si>
  <si>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</si>
  <si>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</si>
  <si>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</si>
  <si>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</si>
  <si>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</si>
  <si>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</si>
  <si>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</si>
  <si>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</si>
  <si>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</si>
  <si>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</si>
  <si>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</si>
  <si>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</si>
  <si>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</si>
  <si>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</si>
  <si>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</si>
  <si>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</si>
  <si>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</si>
  <si>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</si>
  <si>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</si>
  <si>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</si>
  <si>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</si>
  <si>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</si>
  <si>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</si>
  <si>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</si>
  <si>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</si>
  <si>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</si>
  <si>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</si>
  <si>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</si>
  <si>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</si>
  <si>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</si>
  <si>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</si>
  <si>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</si>
  <si>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</si>
  <si>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</si>
  <si>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</si>
  <si>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</si>
  <si>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</si>
  <si>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</si>
  <si>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</si>
  <si>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</si>
  <si>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</si>
  <si>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</si>
  <si>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</si>
  <si>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</si>
  <si>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</si>
  <si>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</si>
  <si>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</si>
  <si>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</si>
  <si>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</si>
  <si>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</si>
  <si>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</si>
  <si>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</si>
  <si>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</si>
  <si>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</si>
  <si>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</si>
  <si>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</si>
  <si>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</si>
  <si>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</si>
  <si>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</si>
  <si>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</si>
  <si>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</si>
  <si>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</si>
  <si>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</si>
  <si>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</si>
  <si>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</si>
  <si>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</si>
  <si>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</si>
  <si>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</si>
  <si>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</si>
  <si>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</si>
  <si>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</si>
  <si>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</si>
  <si>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</si>
  <si>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</si>
  <si>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</si>
  <si>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</si>
  <si>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</si>
  <si>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</si>
  <si>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</si>
  <si>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</si>
  <si>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</si>
  <si>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</si>
  <si>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</si>
  <si>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</si>
  <si>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</si>
  <si>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</si>
  <si>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</si>
  <si>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</si>
  <si>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</si>
  <si>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</si>
  <si>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</si>
  <si>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</si>
  <si>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</si>
  <si>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</si>
  <si>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</si>
  <si>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</si>
  <si>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</si>
  <si>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</si>
  <si>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</si>
  <si>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</si>
  <si>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</si>
  <si>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</si>
  <si>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</si>
  <si>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</si>
  <si>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</si>
  <si>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</si>
  <si>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</si>
  <si>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</si>
  <si>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</si>
  <si>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</si>
  <si>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</si>
  <si>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</si>
  <si>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</si>
  <si>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</si>
  <si>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</si>
  <si>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</si>
  <si>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</si>
  <si>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</si>
  <si>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</si>
  <si>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</si>
  <si>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</si>
  <si>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</si>
  <si>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</si>
  <si>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</si>
  <si>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</si>
  <si>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</si>
  <si>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</si>
  <si>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</si>
  <si>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</si>
  <si>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</si>
  <si>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</si>
  <si>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</si>
  <si>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</si>
  <si>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</si>
  <si>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</si>
  <si>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</si>
  <si>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</si>
  <si>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</si>
  <si>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</si>
  <si>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</si>
  <si>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</si>
  <si>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</si>
  <si>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</si>
  <si>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</si>
  <si>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</si>
  <si>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</si>
  <si>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</si>
  <si>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</si>
  <si>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</si>
  <si>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</si>
  <si>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</si>
  <si>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</si>
  <si>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</si>
  <si>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</si>
  <si>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</si>
  <si>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</si>
  <si>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</si>
  <si>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</si>
  <si>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</si>
  <si>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</si>
  <si>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</si>
  <si>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</si>
  <si>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</si>
  <si>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</si>
  <si>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</si>
  <si>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</si>
  <si>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</si>
  <si>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</si>
  <si>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</si>
  <si>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</si>
  <si>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</si>
  <si>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</si>
  <si>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</si>
  <si>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</si>
  <si>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</si>
  <si>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</si>
  <si>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</si>
  <si>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</si>
  <si>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</si>
  <si>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</si>
  <si>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</si>
  <si>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</si>
  <si>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</si>
  <si>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</si>
  <si>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</si>
  <si>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</si>
  <si>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</si>
  <si>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</si>
  <si>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</si>
  <si>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</si>
  <si>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</si>
  <si>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</si>
  <si>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</si>
  <si>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</si>
  <si>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</si>
  <si>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</si>
  <si>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</si>
  <si>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</si>
  <si>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</si>
  <si>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</si>
  <si>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</si>
  <si>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</si>
  <si>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</si>
  <si>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</si>
  <si>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</si>
  <si>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</si>
  <si>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</si>
  <si>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</si>
  <si>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</si>
  <si>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</si>
  <si>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</si>
  <si>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</si>
  <si>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</si>
  <si>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</si>
  <si>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</si>
  <si>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</si>
  <si>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</si>
  <si>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</si>
  <si>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</si>
  <si>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</si>
  <si>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</si>
  <si>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</si>
  <si>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</si>
  <si>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</si>
  <si>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</si>
  <si>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</si>
  <si>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</si>
  <si>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</si>
  <si>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</si>
  <si>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</si>
  <si>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</si>
  <si>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</si>
  <si>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</si>
  <si>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</si>
  <si>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</si>
  <si>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</si>
  <si>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</si>
  <si>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</si>
  <si>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</si>
  <si>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</si>
  <si>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</si>
  <si>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</si>
  <si>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</si>
  <si>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</si>
  <si>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</si>
  <si>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</si>
  <si>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</si>
  <si>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</si>
  <si>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</si>
  <si>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</si>
  <si>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</si>
  <si>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</si>
  <si>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</si>
  <si>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</si>
  <si>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</si>
  <si>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</si>
  <si>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</si>
  <si>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</si>
  <si>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</si>
  <si>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</si>
  <si>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</si>
  <si>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</si>
  <si>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</si>
  <si>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</si>
  <si>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</si>
  <si>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</si>
  <si>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</si>
  <si>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</si>
  <si>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</si>
  <si>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</si>
  <si>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</si>
  <si>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</si>
  <si>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</si>
  <si>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</si>
  <si>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</si>
  <si>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</si>
  <si>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</si>
  <si>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</si>
  <si>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</si>
  <si>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</si>
  <si>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</si>
  <si>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</si>
  <si>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</si>
  <si>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</si>
  <si>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</si>
  <si>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</si>
  <si>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</si>
  <si>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</si>
  <si>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</si>
  <si>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</si>
  <si>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</si>
  <si>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</si>
  <si>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</si>
  <si>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</si>
  <si>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</si>
  <si>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</si>
  <si>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</si>
  <si>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</si>
  <si>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</si>
  <si>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</si>
  <si>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</si>
  <si>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</si>
  <si>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</si>
  <si>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</si>
  <si>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</si>
  <si>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</si>
  <si>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</si>
  <si>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</si>
  <si>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</si>
  <si>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</si>
  <si>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</si>
  <si>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</si>
  <si>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</si>
  <si>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</si>
  <si>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</si>
  <si>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</si>
  <si>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</si>
  <si>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</si>
  <si>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</si>
  <si>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</si>
  <si>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</si>
  <si>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</si>
  <si>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</si>
  <si>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</si>
  <si>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</si>
  <si>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</si>
  <si>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</si>
  <si>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</si>
  <si>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</si>
  <si>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</si>
  <si>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</si>
  <si>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</si>
  <si>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</si>
  <si>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</si>
  <si>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</si>
  <si>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</si>
  <si>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</si>
  <si>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</si>
  <si>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</si>
  <si>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</si>
  <si>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</si>
  <si>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</si>
  <si>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</si>
  <si>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</si>
  <si>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</si>
  <si>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</si>
  <si>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</si>
  <si>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</si>
  <si>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</si>
  <si>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</si>
  <si>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</si>
  <si>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</si>
  <si>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</si>
  <si>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</si>
  <si>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</si>
  <si>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</si>
  <si>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</si>
  <si>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</si>
  <si>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</si>
  <si>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</si>
  <si>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</si>
  <si>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</si>
  <si>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</si>
  <si>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</si>
  <si>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</si>
  <si>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</si>
  <si>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</si>
  <si>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</si>
  <si>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</si>
  <si>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</si>
  <si>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</si>
  <si>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</si>
  <si>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</si>
  <si>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</si>
  <si>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</si>
  <si>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</si>
  <si>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</si>
  <si>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</si>
  <si>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</si>
  <si>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</si>
  <si>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</si>
  <si>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</si>
  <si>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</si>
  <si>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</si>
  <si>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</si>
  <si>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</si>
  <si>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</si>
  <si>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</si>
  <si>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</si>
  <si>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</si>
  <si>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</si>
  <si>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</si>
  <si>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</si>
  <si>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</si>
  <si>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</si>
  <si>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</si>
  <si>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</si>
  <si>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</si>
  <si>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</si>
  <si>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</si>
  <si>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</si>
  <si>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</si>
  <si>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</si>
  <si>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</si>
  <si>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</si>
  <si>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</si>
  <si>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</si>
  <si>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</si>
  <si>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</si>
  <si>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</si>
  <si>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</si>
  <si>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</si>
  <si>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</si>
  <si>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</si>
  <si>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</si>
  <si>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</si>
  <si>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</si>
  <si>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</si>
  <si>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</si>
  <si>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</si>
  <si>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</si>
  <si>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</si>
  <si>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</si>
  <si>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</si>
  <si>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</si>
  <si>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</si>
  <si>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</si>
  <si>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</si>
  <si>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</si>
  <si>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</si>
  <si>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</si>
  <si>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</si>
  <si>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</si>
  <si>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</si>
  <si>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</si>
  <si>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</si>
  <si>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</si>
  <si>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</si>
  <si>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</si>
  <si>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</si>
  <si>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</si>
  <si>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</si>
  <si>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</si>
  <si>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</si>
  <si>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</si>
  <si>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</si>
  <si>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</si>
  <si>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</si>
  <si>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</si>
  <si>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</si>
  <si>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</si>
  <si>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</si>
  <si>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</si>
  <si>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</si>
  <si>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</si>
  <si>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</si>
  <si>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</si>
  <si>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</si>
  <si>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</si>
  <si>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</si>
  <si>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</si>
  <si>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</si>
  <si>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</si>
  <si>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</si>
  <si>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</si>
  <si>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</si>
  <si>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</si>
  <si>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</si>
  <si>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</si>
  <si>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</si>
  <si>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</si>
  <si>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</si>
  <si>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</si>
  <si>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</si>
  <si>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</si>
  <si>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</si>
  <si>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</si>
  <si>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</si>
  <si>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</si>
  <si>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</si>
  <si>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</si>
  <si>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</si>
  <si>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</si>
  <si>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</si>
  <si>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</si>
  <si>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</si>
  <si>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</si>
  <si>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</si>
  <si>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</si>
  <si>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</si>
  <si>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</si>
  <si>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</si>
  <si>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</si>
  <si>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</si>
  <si>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</si>
  <si>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</si>
  <si>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</si>
  <si>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</si>
  <si>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</si>
  <si>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</si>
  <si>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</si>
  <si>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</si>
  <si>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</si>
  <si>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</si>
  <si>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</si>
  <si>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</si>
  <si>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</si>
  <si>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</si>
  <si>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</si>
  <si>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</si>
  <si>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</si>
  <si>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</si>
  <si>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</si>
  <si>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</si>
  <si>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</si>
  <si>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</si>
  <si>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</si>
  <si>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</si>
  <si>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</si>
  <si>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</si>
  <si>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</si>
  <si>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</si>
  <si>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</si>
  <si>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</si>
  <si>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</si>
  <si>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</si>
  <si>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</si>
  <si>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</si>
  <si>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</si>
  <si>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</si>
  <si>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</si>
  <si>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</si>
  <si>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</si>
  <si>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</si>
  <si>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</si>
  <si>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</si>
  <si>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</si>
  <si>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</si>
  <si>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</si>
  <si>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</si>
  <si>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</si>
  <si>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</si>
  <si>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</si>
  <si>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</si>
  <si>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</si>
  <si>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</si>
  <si>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</si>
  <si>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</si>
  <si>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</si>
  <si>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</si>
  <si>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</si>
  <si>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</si>
  <si>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</si>
  <si>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</si>
  <si>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</si>
  <si>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</si>
  <si>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</si>
  <si>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</si>
  <si>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</si>
  <si>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</si>
  <si>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</si>
  <si>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</si>
  <si>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</si>
  <si>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</si>
  <si>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</si>
  <si>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</si>
  <si>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</si>
  <si>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</si>
  <si>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</si>
  <si>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</si>
  <si>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</si>
  <si>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</si>
  <si>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</si>
  <si>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</si>
  <si>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</si>
  <si>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</si>
  <si>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</si>
  <si>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</si>
  <si>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</si>
  <si>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</si>
  <si>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</si>
  <si>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</si>
  <si>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</si>
  <si>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</si>
  <si>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</si>
  <si>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</si>
  <si>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</si>
  <si>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</si>
  <si>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</si>
  <si>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</si>
  <si>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</si>
  <si>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</si>
  <si>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</si>
  <si>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</si>
  <si>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</si>
  <si>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</si>
  <si>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</si>
  <si>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</si>
  <si>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</si>
  <si>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</si>
  <si>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</si>
  <si>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</si>
  <si>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</si>
  <si>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</si>
  <si>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</si>
  <si>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</si>
  <si>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</si>
  <si>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</si>
  <si>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</si>
  <si>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</si>
  <si>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</si>
  <si>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</si>
  <si>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</si>
  <si>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</si>
  <si>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</si>
  <si>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</si>
  <si>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</si>
  <si>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</si>
  <si>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</si>
  <si>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</si>
  <si>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</si>
  <si>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</si>
  <si>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</si>
  <si>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</si>
  <si>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</si>
  <si>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</si>
  <si>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</si>
  <si>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</si>
  <si>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</si>
  <si>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</si>
  <si>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</si>
  <si>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</si>
  <si>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</si>
  <si>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</si>
  <si>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</si>
  <si>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</si>
  <si>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</si>
  <si>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</si>
  <si>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</si>
  <si>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</si>
  <si>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</si>
  <si>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</si>
  <si>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</si>
  <si>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</si>
  <si>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</si>
  <si>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</si>
  <si>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</si>
  <si>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</si>
  <si>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</si>
  <si>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</si>
  <si>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</si>
  <si>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</si>
  <si>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</si>
  <si>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</si>
  <si>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</si>
  <si>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</si>
  <si>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</si>
  <si>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</si>
  <si>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</si>
  <si>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</si>
  <si>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</si>
  <si>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</si>
  <si>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</si>
  <si>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</si>
  <si>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</si>
  <si>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</si>
  <si>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</si>
  <si>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</si>
  <si>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</si>
  <si>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</si>
  <si>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</si>
  <si>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</si>
  <si>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</si>
  <si>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</si>
  <si>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</si>
  <si>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</si>
  <si>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</si>
  <si>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</si>
  <si>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</si>
  <si>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</si>
  <si>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</si>
  <si>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</si>
  <si>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</si>
  <si>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</si>
  <si>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</si>
  <si>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</si>
  <si>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</si>
  <si>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</si>
  <si>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</si>
  <si>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</si>
  <si>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</si>
  <si>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</si>
  <si>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</si>
  <si>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</si>
  <si>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</si>
  <si>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</si>
  <si>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</si>
  <si>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</si>
  <si>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</si>
  <si>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</si>
  <si>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</si>
  <si>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</si>
  <si>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</si>
  <si>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</si>
  <si>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</si>
  <si>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</si>
  <si>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</si>
  <si>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</si>
  <si>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</si>
  <si>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</si>
  <si>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</si>
  <si>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</si>
  <si>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</si>
  <si>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</si>
  <si>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</si>
  <si>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</si>
  <si>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</si>
  <si>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</si>
  <si>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</si>
  <si>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</si>
  <si>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</si>
  <si>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</si>
  <si>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</si>
  <si>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</si>
  <si>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</si>
  <si>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</si>
  <si>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</si>
  <si>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</si>
  <si>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</si>
  <si>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</si>
  <si>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</si>
  <si>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</si>
  <si>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</si>
  <si>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</si>
  <si>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</si>
  <si>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</si>
  <si>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</si>
  <si>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</si>
  <si>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</si>
  <si>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</si>
  <si>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</si>
  <si>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</si>
  <si>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</si>
  <si>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</si>
  <si>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</si>
  <si>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</si>
  <si>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</si>
  <si>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</si>
  <si>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</si>
  <si>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</si>
  <si>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</si>
  <si>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</si>
  <si>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</si>
  <si>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</si>
  <si>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</si>
  <si>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</si>
  <si>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</si>
  <si>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</si>
  <si>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</si>
  <si>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</si>
  <si>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</si>
  <si>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</si>
  <si>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</si>
  <si>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</si>
  <si>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</si>
  <si>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</si>
  <si>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</si>
  <si>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</si>
  <si>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</si>
  <si>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</si>
  <si>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</si>
  <si>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</si>
  <si>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</si>
  <si>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</si>
  <si>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</si>
  <si>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</si>
  <si>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</si>
  <si>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</si>
  <si>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</si>
  <si>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</si>
  <si>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</si>
  <si>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</si>
  <si>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</si>
  <si>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</si>
  <si>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</si>
  <si>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</si>
  <si>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</si>
  <si>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</si>
  <si>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</si>
  <si>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</si>
  <si>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</si>
  <si>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</si>
  <si>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</si>
  <si>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</si>
  <si>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</si>
  <si>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</si>
  <si>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</si>
  <si>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</si>
  <si>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</si>
  <si>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</si>
  <si>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</si>
  <si>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</si>
  <si>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</si>
  <si>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</si>
  <si>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</si>
  <si>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</si>
  <si>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</si>
  <si>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</si>
  <si>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</si>
  <si>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</si>
  <si>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</si>
  <si>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</si>
  <si>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</si>
  <si>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</si>
  <si>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</si>
  <si>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</si>
  <si>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</si>
  <si>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</si>
  <si>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</si>
  <si>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</si>
  <si>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</si>
  <si>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</si>
  <si>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</si>
  <si>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</si>
  <si>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</si>
  <si>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</si>
  <si>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</si>
  <si>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</si>
  <si>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</si>
  <si>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</si>
  <si>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</si>
  <si>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</si>
  <si>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</si>
  <si>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</si>
  <si>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</si>
  <si>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</si>
  <si>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</si>
  <si>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</si>
  <si>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</si>
  <si>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</si>
  <si>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</si>
  <si>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</si>
  <si>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</si>
  <si>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</si>
  <si>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</si>
  <si>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</si>
  <si>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</si>
  <si>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</si>
  <si>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</si>
  <si>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</si>
  <si>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</si>
  <si>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</si>
  <si>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</si>
  <si>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</si>
  <si>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</si>
  <si>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</si>
  <si>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</si>
  <si>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</si>
  <si>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</si>
  <si>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</si>
  <si>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</si>
  <si>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</si>
  <si>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</si>
  <si>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</si>
  <si>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</si>
  <si>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</si>
  <si>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</si>
  <si>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</si>
  <si>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</si>
  <si>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</si>
  <si>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</si>
  <si>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</si>
  <si>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</si>
  <si>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</si>
  <si>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</si>
  <si>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</si>
  <si>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</si>
  <si>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</si>
  <si>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</si>
  <si>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</si>
  <si>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</si>
  <si>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</si>
  <si>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</si>
  <si>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</si>
  <si>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</si>
  <si>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</si>
  <si>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</si>
  <si>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</si>
  <si>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</si>
  <si>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</si>
  <si>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</si>
  <si>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</si>
  <si>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</si>
  <si>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</si>
  <si>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</si>
  <si>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</si>
  <si>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</si>
  <si>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</si>
  <si>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</si>
  <si>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</si>
  <si>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</si>
  <si>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</si>
  <si>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</si>
  <si>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</si>
  <si>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</si>
  <si>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</si>
  <si>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</si>
  <si>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</si>
  <si>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</si>
  <si>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</si>
  <si>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</si>
  <si>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</si>
  <si>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</si>
  <si>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</si>
  <si>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</si>
  <si>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</si>
  <si>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</si>
  <si>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</si>
  <si>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</si>
  <si>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</si>
  <si>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</si>
  <si>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</si>
  <si>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</si>
  <si>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</si>
  <si>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</si>
  <si>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</si>
  <si>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</si>
  <si>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</si>
  <si>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</si>
  <si>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</si>
  <si>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</si>
  <si>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</si>
  <si>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</si>
  <si>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</si>
  <si>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</si>
  <si>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</si>
  <si>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</si>
  <si>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</si>
  <si>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</si>
  <si>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</si>
  <si>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</si>
  <si>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</si>
  <si>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</si>
  <si>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</si>
  <si>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</si>
  <si>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</si>
  <si>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</si>
  <si>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</si>
  <si>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</si>
  <si>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</si>
  <si>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</si>
  <si>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</si>
  <si>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</si>
  <si>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</si>
  <si>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</si>
  <si>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</si>
  <si>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</si>
  <si>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</si>
  <si>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</si>
  <si>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</si>
  <si>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</si>
  <si>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</si>
  <si>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</si>
  <si>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</si>
  <si>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</si>
  <si>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</si>
  <si>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</si>
  <si>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</si>
  <si>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</si>
  <si>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</si>
  <si>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</si>
  <si>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</si>
  <si>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</si>
  <si>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</si>
  <si>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</si>
  <si>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</si>
  <si>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</si>
  <si>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</si>
  <si>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</si>
  <si>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</si>
  <si>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</si>
  <si>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</si>
  <si>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</si>
  <si>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</si>
  <si>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</si>
  <si>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</si>
  <si>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</si>
  <si>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</si>
  <si>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</si>
  <si>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</si>
  <si>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</si>
  <si>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</si>
  <si>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</si>
  <si>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</si>
  <si>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</si>
  <si>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</si>
  <si>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</si>
  <si>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</si>
  <si>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</si>
  <si>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</si>
  <si>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</si>
  <si>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</si>
  <si>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</si>
  <si>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</si>
  <si>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</si>
  <si>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</si>
  <si>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</si>
  <si>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</si>
  <si>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</si>
  <si>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</si>
  <si>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</si>
  <si>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</si>
  <si>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</si>
  <si>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</si>
  <si>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</si>
  <si>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</si>
  <si>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</si>
  <si>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</si>
  <si>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</si>
  <si>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</si>
  <si>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</si>
  <si>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</si>
  <si>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</si>
  <si>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</si>
  <si>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</si>
  <si>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</si>
  <si>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</si>
  <si>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</si>
  <si>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</si>
  <si>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</si>
  <si>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</si>
  <si>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</si>
  <si>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</si>
  <si>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</si>
  <si>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</si>
  <si>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</si>
  <si>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</si>
  <si>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</si>
  <si>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</si>
  <si>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</si>
  <si>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</si>
  <si>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</si>
  <si>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</si>
  <si>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</si>
  <si>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</si>
  <si>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</si>
  <si>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</si>
  <si>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</si>
  <si>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</si>
  <si>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</si>
  <si>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</si>
  <si>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</si>
  <si>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</si>
  <si>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</si>
  <si>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</si>
  <si>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</si>
  <si>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</si>
  <si>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</si>
  <si>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</si>
  <si>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</si>
  <si>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</si>
  <si>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</si>
  <si>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</si>
  <si>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</si>
  <si>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</si>
  <si>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</si>
  <si>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</si>
  <si>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</si>
  <si>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</si>
  <si>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</si>
  <si>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</si>
  <si>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</si>
  <si>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</si>
  <si>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</si>
  <si>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</si>
  <si>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</si>
  <si>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</si>
  <si>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</si>
  <si>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</si>
  <si>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</si>
  <si>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</si>
  <si>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</si>
  <si>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</si>
  <si>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</si>
  <si>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</si>
  <si>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</si>
  <si>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</si>
  <si>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</si>
  <si>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</si>
  <si>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</si>
  <si>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</si>
  <si>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</si>
  <si>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</si>
  <si>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</si>
  <si>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</si>
  <si>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</si>
  <si>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</si>
  <si>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</si>
  <si>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</si>
  <si>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</si>
  <si>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</si>
  <si>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</si>
  <si>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</si>
  <si>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</si>
  <si>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</si>
  <si>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</si>
  <si>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</si>
  <si>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</si>
  <si>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</si>
  <si>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</si>
  <si>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</si>
  <si>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</si>
  <si>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</si>
  <si>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</si>
  <si>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</si>
  <si>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</si>
  <si>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</si>
  <si>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</si>
  <si>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</si>
  <si>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</si>
  <si>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</si>
  <si>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</si>
  <si>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</si>
  <si>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</si>
  <si>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</si>
  <si>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</si>
  <si>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</si>
  <si>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</si>
  <si>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</si>
  <si>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</si>
  <si>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</si>
  <si>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</si>
  <si>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</si>
  <si>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</si>
  <si>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</si>
  <si>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</si>
  <si>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</si>
  <si>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</si>
  <si>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</si>
  <si>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</si>
  <si>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</si>
  <si>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</si>
  <si>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</si>
  <si>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</si>
  <si>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</si>
  <si>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</si>
  <si>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</si>
  <si>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</si>
  <si>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</si>
  <si>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</si>
  <si>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</si>
  <si>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</si>
  <si>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</si>
  <si>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</si>
  <si>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</si>
  <si>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</si>
  <si>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</si>
  <si>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</si>
  <si>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</si>
  <si>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</si>
  <si>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</si>
  <si>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</si>
  <si>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</si>
  <si>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</si>
  <si>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</si>
  <si>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</si>
  <si>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</si>
  <si>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</si>
  <si>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</si>
  <si>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</si>
  <si>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</si>
  <si>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</si>
  <si>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</si>
  <si>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</si>
  <si>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</si>
  <si>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</si>
  <si>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</si>
  <si>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</si>
  <si>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</si>
  <si>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</si>
  <si>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</si>
  <si>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</si>
  <si>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</si>
  <si>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</si>
  <si>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</si>
  <si>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</si>
  <si>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</si>
  <si>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</si>
  <si>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</si>
  <si>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</si>
  <si>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</si>
  <si>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</si>
  <si>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</si>
  <si>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</si>
  <si>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</si>
  <si>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</si>
  <si>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</si>
  <si>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</si>
  <si>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</si>
  <si>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</si>
  <si>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</si>
  <si>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</si>
  <si>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</si>
  <si>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</si>
  <si>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</si>
  <si>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</si>
  <si>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</si>
  <si>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</si>
  <si>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</si>
  <si>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</si>
  <si>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</si>
  <si>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</si>
  <si>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</si>
  <si>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</si>
  <si>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</si>
  <si>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</si>
  <si>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</si>
  <si>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</si>
  <si>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</si>
  <si>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</si>
  <si>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</si>
  <si>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</si>
  <si>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</si>
  <si>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</si>
  <si>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</si>
  <si>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</si>
  <si>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</si>
  <si>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</si>
  <si>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</si>
  <si>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</si>
  <si>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</si>
  <si>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</si>
  <si>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</si>
  <si>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</si>
  <si>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</si>
  <si>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</si>
  <si>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</si>
  <si>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</si>
  <si>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</si>
  <si>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</si>
  <si>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</si>
  <si>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</si>
  <si>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</si>
  <si>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</si>
  <si>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</si>
  <si>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</si>
  <si>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</si>
  <si>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</si>
  <si>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</si>
  <si>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</si>
  <si>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</si>
  <si>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</si>
  <si>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</si>
  <si>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</si>
  <si>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</si>
  <si>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</si>
  <si>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</si>
  <si>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</si>
  <si>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</si>
  <si>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</si>
  <si>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</si>
  <si>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</si>
  <si>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</si>
  <si>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</si>
  <si>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</si>
  <si>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</si>
  <si>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</si>
  <si>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</si>
  <si>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</si>
  <si>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</si>
  <si>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</si>
  <si>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</si>
  <si>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</si>
  <si>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</si>
  <si>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</si>
  <si>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</si>
  <si>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</si>
  <si>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</si>
  <si>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</si>
  <si>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</si>
  <si>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</si>
  <si>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</si>
  <si>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</si>
  <si>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</si>
  <si>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</si>
  <si>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</si>
  <si>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</si>
  <si>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</si>
  <si>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</si>
  <si>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</si>
  <si>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</si>
  <si>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</si>
  <si>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</si>
  <si>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</si>
  <si>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</si>
  <si>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</si>
  <si>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</si>
  <si>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</si>
  <si>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</si>
  <si>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</si>
  <si>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</si>
  <si>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</si>
  <si>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</si>
  <si>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</si>
  <si>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</si>
  <si>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</si>
  <si>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</si>
  <si>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</si>
  <si>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</si>
  <si>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</si>
  <si>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</si>
  <si>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</si>
  <si>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</si>
  <si>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</si>
  <si>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</si>
  <si>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</si>
  <si>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</si>
  <si>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</si>
  <si>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</si>
  <si>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</si>
  <si>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</si>
  <si>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</si>
  <si>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</si>
  <si>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</si>
  <si>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</si>
  <si>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</si>
  <si>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</si>
  <si>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</si>
  <si>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</si>
  <si>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</si>
  <si>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</si>
  <si>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</si>
  <si>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</si>
  <si>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</si>
  <si>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</si>
  <si>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</si>
  <si>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</si>
  <si>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</si>
  <si>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</si>
  <si>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</si>
  <si>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</si>
  <si>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</si>
  <si>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</si>
  <si>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</si>
  <si>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</si>
  <si>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</si>
  <si>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</si>
  <si>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</si>
  <si>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</si>
  <si>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</si>
  <si>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</si>
  <si>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</si>
  <si>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</si>
  <si>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</si>
  <si>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</si>
  <si>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</si>
  <si>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</si>
  <si>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</si>
  <si>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</si>
  <si>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</si>
  <si>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</si>
  <si>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</si>
  <si>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</si>
  <si>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</si>
  <si>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</si>
  <si>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</si>
  <si>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</si>
  <si>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</si>
  <si>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</si>
  <si>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</si>
  <si>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</si>
  <si>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</si>
  <si>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</si>
  <si>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</si>
  <si>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</si>
  <si>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</si>
  <si>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</si>
  <si>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</si>
  <si>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</si>
  <si>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</si>
  <si>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</si>
  <si>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</si>
  <si>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</si>
  <si>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</si>
  <si>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</si>
  <si>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</si>
  <si>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</si>
  <si>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</si>
  <si>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</si>
  <si>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</si>
  <si>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</si>
  <si>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</si>
  <si>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</si>
  <si>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</si>
  <si>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</si>
  <si>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</si>
  <si>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</si>
  <si>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</si>
  <si>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</si>
  <si>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</si>
  <si>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</si>
  <si>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</si>
  <si>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</si>
  <si>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</si>
  <si>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</si>
  <si>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</si>
  <si>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</si>
  <si>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</si>
  <si>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</si>
  <si>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</si>
  <si>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</si>
  <si>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</si>
  <si>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</si>
  <si>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</si>
  <si>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</si>
  <si>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</si>
  <si>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</si>
  <si>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</si>
  <si>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</si>
  <si>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</si>
  <si>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</si>
  <si>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</si>
  <si>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</si>
  <si>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</si>
  <si>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</si>
  <si>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</si>
  <si>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</si>
  <si>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</si>
  <si>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</si>
  <si>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</si>
  <si>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</si>
  <si>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</si>
  <si>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</si>
  <si>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</si>
  <si>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</si>
  <si>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</si>
  <si>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</si>
  <si>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</si>
  <si>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</si>
  <si>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</si>
  <si>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</si>
  <si>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</si>
  <si>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</si>
  <si>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</si>
  <si>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</si>
  <si>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</si>
  <si>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</si>
  <si>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</si>
  <si>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</si>
  <si>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</si>
  <si>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</si>
  <si>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</si>
  <si>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</si>
  <si>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</si>
  <si>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</si>
  <si>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</si>
  <si>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</si>
  <si>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</si>
  <si>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</si>
  <si>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</si>
  <si>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</si>
  <si>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</si>
  <si>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</si>
  <si>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</si>
  <si>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</si>
  <si>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</si>
  <si>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</si>
  <si>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</si>
  <si>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</si>
  <si>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</si>
  <si>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</si>
  <si>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</si>
  <si>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</si>
  <si>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</si>
  <si>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</si>
  <si>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</si>
  <si>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</si>
  <si>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</si>
  <si>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</si>
  <si>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</si>
  <si>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</si>
  <si>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</si>
  <si>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</si>
  <si>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</si>
  <si>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</si>
  <si>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</si>
  <si>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</si>
  <si>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</si>
  <si>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</si>
  <si>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</si>
  <si>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</si>
  <si>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</si>
  <si>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</si>
  <si>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</si>
  <si>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</si>
  <si>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</si>
  <si>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</si>
  <si>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</si>
  <si>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</si>
  <si>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</si>
  <si>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</si>
  <si>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</si>
  <si>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</si>
  <si>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</si>
  <si>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</si>
  <si>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</si>
  <si>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</si>
  <si>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</si>
  <si>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</si>
  <si>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</si>
  <si>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</si>
  <si>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</si>
  <si>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</si>
  <si>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</si>
  <si>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</si>
  <si>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</si>
  <si>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</si>
  <si>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</si>
  <si>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</si>
  <si>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</si>
  <si>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</si>
  <si>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</si>
  <si>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</si>
  <si>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</si>
  <si>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</si>
  <si>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</si>
  <si>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</si>
  <si>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</si>
  <si>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</si>
  <si>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</si>
  <si>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</si>
  <si>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</si>
  <si>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</si>
  <si>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</si>
  <si>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</si>
  <si>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</si>
  <si>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</si>
  <si>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</si>
  <si>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</si>
  <si>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</si>
  <si>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</si>
  <si>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</si>
  <si>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</si>
  <si>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</si>
  <si>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</si>
  <si>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</si>
  <si>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</si>
  <si>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</si>
  <si>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</si>
  <si>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</si>
  <si>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</si>
  <si>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</si>
  <si>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</si>
  <si>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</si>
  <si>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</si>
  <si>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</si>
  <si>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</si>
  <si>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</si>
  <si>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</si>
  <si>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</si>
  <si>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</si>
  <si>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</si>
  <si>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</si>
  <si>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</si>
  <si>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</si>
  <si>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</si>
  <si>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</si>
  <si>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</si>
  <si>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</si>
  <si>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</si>
  <si>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</si>
  <si>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</si>
  <si>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</si>
  <si>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</si>
  <si>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</si>
  <si>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</si>
  <si>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</si>
  <si>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</si>
  <si>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</si>
  <si>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</si>
  <si>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</si>
  <si>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</si>
  <si>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</si>
  <si>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</si>
  <si>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</si>
  <si>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</si>
  <si>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</si>
  <si>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</si>
  <si>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</si>
  <si>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</si>
  <si>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</si>
  <si>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</si>
  <si>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</si>
  <si>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</si>
  <si>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</si>
  <si>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</si>
  <si>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</si>
  <si>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</si>
  <si>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</si>
  <si>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</si>
  <si>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</si>
  <si>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</si>
  <si>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</si>
  <si>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</si>
  <si>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</si>
  <si>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</si>
  <si>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</si>
  <si>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</si>
  <si>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</si>
  <si>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</si>
  <si>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</si>
  <si>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</si>
  <si>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</si>
  <si>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</si>
  <si>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</si>
  <si>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</si>
  <si>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</si>
  <si>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</si>
  <si>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</si>
  <si>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</si>
  <si>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</si>
  <si>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</si>
  <si>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</si>
  <si>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</si>
  <si>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</si>
  <si>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</si>
  <si>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</si>
  <si>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</si>
  <si>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</si>
  <si>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</si>
  <si>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</si>
  <si>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</si>
  <si>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</si>
  <si>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</si>
  <si>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</si>
  <si>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</si>
  <si>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</si>
  <si>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</si>
  <si>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</si>
  <si>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</si>
  <si>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</si>
  <si>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</si>
  <si>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</si>
  <si>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</si>
  <si>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</si>
  <si>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</si>
  <si>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</si>
  <si>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</si>
  <si>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</si>
  <si>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</si>
  <si>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</si>
  <si>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</si>
  <si>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</si>
  <si>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</si>
  <si>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</si>
  <si>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</si>
  <si>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</si>
  <si>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</si>
  <si>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</si>
  <si>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</si>
  <si>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</si>
  <si>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</si>
  <si>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</si>
  <si>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</si>
  <si>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</si>
  <si>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</si>
  <si>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</si>
  <si>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</si>
  <si>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</si>
  <si>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</si>
  <si>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</si>
  <si>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</si>
  <si>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</si>
  <si>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</si>
  <si>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</si>
  <si>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</si>
  <si>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</si>
  <si>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</si>
  <si>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</si>
  <si>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</si>
  <si>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</si>
  <si>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</si>
  <si>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</si>
  <si>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</si>
  <si>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</si>
  <si>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</si>
  <si>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</si>
  <si>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</si>
  <si>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</si>
  <si>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</si>
  <si>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</si>
  <si>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</si>
  <si>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</si>
  <si>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</si>
  <si>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</si>
  <si>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</si>
  <si>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</si>
  <si>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</si>
  <si>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</si>
  <si>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</si>
  <si>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</si>
  <si>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</si>
  <si>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</si>
  <si>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</si>
  <si>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</si>
  <si>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</si>
  <si>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</si>
  <si>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</si>
  <si>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</si>
  <si>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</si>
  <si>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</si>
  <si>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</si>
  <si>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</si>
  <si>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</si>
  <si>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</si>
  <si>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</si>
  <si>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</si>
  <si>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</si>
  <si>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</si>
  <si>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</si>
  <si>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</si>
  <si>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</si>
  <si>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</si>
  <si>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</si>
  <si>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</si>
  <si>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</si>
  <si>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</si>
  <si>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</si>
  <si>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</si>
  <si>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</si>
  <si>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</si>
  <si>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</si>
  <si>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</si>
  <si>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</si>
  <si>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</si>
  <si>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</si>
  <si>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</si>
  <si>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</si>
  <si>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</si>
  <si>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</si>
  <si>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</si>
  <si>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</si>
  <si>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</si>
  <si>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</si>
  <si>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</si>
  <si>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</si>
  <si>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</si>
  <si>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</si>
  <si>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</si>
  <si>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</si>
  <si>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</si>
  <si>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</si>
  <si>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</si>
  <si>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</si>
  <si>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</si>
  <si>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</si>
  <si>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</si>
  <si>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</si>
  <si>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</si>
  <si>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</si>
  <si>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</si>
  <si>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</si>
  <si>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</si>
  <si>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</si>
  <si>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</si>
  <si>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</si>
  <si>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</si>
  <si>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</si>
  <si>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</si>
  <si>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</si>
  <si>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</si>
  <si>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</si>
  <si>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</si>
  <si>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</si>
  <si>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</si>
  <si>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</si>
  <si>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</si>
  <si>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</si>
  <si>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</si>
  <si>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</si>
  <si>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</si>
  <si>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</si>
  <si>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</si>
  <si>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</si>
  <si>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</si>
  <si>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</si>
  <si>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</si>
  <si>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</si>
  <si>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</si>
  <si>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</si>
  <si>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</si>
  <si>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</si>
  <si>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</si>
  <si>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</si>
  <si>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</si>
  <si>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</si>
  <si>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</si>
  <si>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</si>
  <si>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</si>
  <si>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</si>
  <si>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</si>
  <si>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</si>
  <si>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</si>
  <si>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</si>
  <si>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</si>
  <si>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</si>
  <si>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</si>
  <si>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</si>
  <si>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</si>
  <si>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</si>
  <si>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</si>
  <si>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</si>
  <si>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</si>
  <si>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</si>
  <si>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</si>
  <si>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</si>
  <si>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</si>
  <si>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</si>
  <si>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</si>
  <si>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</si>
  <si>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</si>
  <si>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</si>
  <si>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</si>
  <si>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</si>
  <si>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</si>
  <si>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</si>
  <si>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</si>
  <si>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</si>
  <si>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</si>
  <si>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</si>
  <si>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</si>
  <si>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</si>
  <si>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</si>
  <si>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</si>
  <si>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</si>
  <si>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</si>
  <si>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</si>
  <si>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</si>
  <si>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</si>
  <si>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</si>
  <si>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</si>
  <si>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</si>
  <si>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</si>
  <si>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</si>
  <si>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</si>
  <si>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</si>
  <si>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</si>
  <si>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</si>
  <si>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</si>
  <si>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</si>
  <si>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</si>
  <si>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</si>
  <si>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</si>
  <si>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</si>
  <si>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</si>
  <si>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</si>
  <si>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</si>
  <si>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</si>
  <si>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</si>
  <si>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</si>
  <si>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</si>
  <si>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</si>
  <si>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</si>
  <si>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</si>
  <si>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</si>
  <si>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</si>
  <si>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</si>
  <si>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</si>
  <si>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</si>
  <si>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</si>
  <si>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</si>
  <si>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</si>
  <si>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</si>
  <si>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</si>
  <si>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</si>
  <si>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</si>
  <si>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</si>
  <si>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</si>
  <si>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</si>
  <si>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</si>
  <si>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</si>
  <si>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</si>
  <si>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</si>
  <si>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</si>
  <si>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</si>
  <si>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</si>
  <si>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</si>
  <si>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</si>
  <si>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</si>
  <si>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</si>
  <si>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</si>
  <si>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</si>
  <si>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</si>
  <si>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</si>
  <si>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</si>
  <si>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</si>
  <si>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</si>
  <si>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</si>
  <si>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</si>
  <si>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</si>
  <si>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</si>
  <si>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</si>
  <si>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</si>
  <si>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</si>
  <si>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</si>
  <si>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</si>
  <si>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</si>
  <si>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</si>
  <si>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</si>
  <si>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</si>
  <si>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</si>
  <si>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</si>
  <si>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</si>
  <si>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</si>
  <si>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</si>
  <si>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</si>
  <si>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</si>
  <si>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</si>
  <si>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</si>
  <si>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</si>
  <si>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</si>
  <si>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</si>
  <si>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</si>
  <si>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</si>
  <si>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</si>
  <si>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</si>
  <si>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</si>
  <si>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</si>
  <si>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</si>
  <si>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</si>
  <si>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</si>
  <si>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</si>
  <si>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</si>
  <si>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</si>
  <si>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</si>
  <si>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</si>
  <si>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</si>
  <si>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</si>
  <si>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</si>
  <si>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</si>
  <si>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</si>
  <si>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</si>
  <si>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</si>
  <si>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</si>
  <si>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</si>
  <si>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</si>
  <si>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</si>
  <si>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</si>
  <si>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</si>
  <si>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</si>
  <si>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</si>
  <si>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</si>
  <si>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</si>
  <si>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</si>
  <si>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</si>
  <si>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</si>
  <si>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</si>
  <si>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</si>
  <si>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</si>
  <si>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</si>
  <si>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</si>
  <si>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</si>
  <si>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</si>
  <si>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</si>
  <si>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</si>
  <si>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</si>
  <si>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</si>
  <si>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</si>
  <si>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</si>
  <si>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</si>
  <si>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</si>
  <si>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</si>
  <si>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</si>
  <si>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</si>
  <si>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</si>
  <si>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</si>
  <si>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</si>
  <si>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</si>
  <si>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</si>
  <si>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</si>
  <si>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</si>
  <si>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</si>
  <si>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</si>
  <si>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</si>
  <si>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</si>
  <si>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</si>
  <si>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</si>
  <si>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</si>
  <si>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</si>
  <si>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</si>
  <si>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</si>
  <si>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</si>
  <si>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</si>
  <si>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</si>
  <si>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</si>
  <si>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</si>
  <si>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</si>
  <si>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</si>
  <si>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</si>
  <si>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</si>
  <si>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</si>
  <si>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</si>
  <si>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</si>
  <si>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</si>
  <si>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</si>
  <si>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</si>
  <si>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</si>
  <si>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</si>
  <si>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</si>
  <si>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</si>
  <si>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</si>
  <si>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</si>
  <si>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</si>
  <si>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</si>
  <si>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</si>
  <si>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</si>
  <si>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</si>
  <si>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</si>
  <si>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</si>
  <si>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</si>
  <si>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</si>
  <si>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</si>
  <si>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</si>
  <si>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</si>
  <si>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</si>
  <si>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</si>
  <si>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</si>
  <si>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</si>
  <si>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</si>
  <si>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</si>
  <si>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</si>
  <si>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</si>
  <si>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</si>
  <si>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</si>
  <si>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</si>
  <si>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</si>
  <si>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</si>
  <si>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</si>
  <si>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</si>
  <si>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</si>
  <si>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</si>
  <si>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</si>
  <si>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</si>
  <si>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</si>
  <si>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</si>
  <si>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</si>
  <si>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</si>
  <si>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</si>
  <si>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</si>
  <si>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</si>
  <si>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</si>
  <si>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</si>
  <si>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</si>
  <si>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</si>
  <si>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</si>
  <si>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</si>
  <si>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</si>
  <si>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</si>
  <si>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</si>
  <si>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</si>
  <si>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</si>
  <si>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</si>
  <si>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</si>
  <si>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</si>
  <si>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</si>
  <si>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</si>
  <si>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</si>
  <si>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</si>
  <si>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</si>
  <si>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</si>
  <si>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</si>
  <si>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</si>
  <si>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</si>
  <si>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</si>
  <si>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</si>
  <si>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</si>
  <si>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</si>
  <si>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</si>
  <si>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</si>
  <si>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</si>
  <si>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</si>
  <si>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</si>
  <si>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</si>
  <si>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</si>
  <si>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</si>
  <si>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</si>
  <si>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</si>
  <si>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</si>
  <si>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</si>
  <si>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</si>
  <si>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</si>
  <si>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</si>
  <si>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</si>
  <si>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</si>
  <si>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</si>
  <si>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</si>
  <si>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</si>
  <si>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</si>
  <si>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</si>
  <si>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</si>
  <si>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</si>
  <si>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</si>
  <si>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</si>
  <si>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</si>
  <si>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</si>
  <si>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</si>
  <si>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</si>
  <si>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</si>
  <si>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</si>
  <si>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</si>
  <si>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</si>
  <si>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</si>
  <si>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</si>
  <si>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</si>
  <si>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</si>
  <si>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</si>
  <si>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</si>
  <si>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</si>
  <si>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</si>
  <si>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</si>
  <si>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</si>
  <si>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</si>
  <si>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</si>
  <si>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</si>
  <si>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</si>
  <si>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</si>
  <si>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</si>
  <si>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</si>
  <si>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</si>
  <si>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</si>
  <si>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</si>
  <si>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</si>
  <si>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</si>
  <si>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</si>
  <si>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</si>
  <si>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</si>
  <si>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</si>
  <si>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</si>
  <si>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</si>
  <si>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</si>
  <si>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</si>
  <si>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</si>
  <si>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</si>
  <si>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</si>
  <si>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</si>
  <si>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</si>
  <si>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</si>
  <si>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</si>
  <si>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</si>
  <si>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</si>
  <si>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</si>
  <si>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</si>
  <si>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</si>
  <si>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</si>
  <si>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</si>
  <si>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</si>
  <si>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</si>
  <si>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</si>
  <si>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</si>
  <si>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</si>
  <si>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</si>
  <si>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</si>
  <si>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</si>
  <si>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</si>
  <si>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</si>
  <si>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</si>
  <si>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</si>
  <si>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</si>
  <si>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</si>
  <si>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</si>
  <si>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</si>
  <si>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</si>
  <si>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</si>
  <si>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</si>
  <si>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</si>
  <si>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</si>
  <si>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</si>
  <si>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</si>
  <si>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</si>
  <si>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</si>
  <si>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</si>
  <si>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</si>
  <si>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</si>
  <si>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</si>
  <si>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</si>
  <si>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</si>
  <si>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</si>
  <si>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</si>
  <si>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</si>
  <si>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</si>
  <si>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</si>
  <si>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</si>
  <si>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</si>
  <si>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</si>
  <si>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</si>
  <si>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</si>
  <si>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</si>
  <si>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</si>
  <si>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</si>
  <si>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</si>
  <si>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</si>
  <si>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</si>
  <si>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</si>
  <si>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</si>
  <si>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</si>
  <si>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</si>
  <si>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</si>
  <si>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</si>
  <si>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</si>
  <si>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</si>
  <si>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</si>
  <si>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</si>
  <si>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</si>
  <si>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</si>
  <si>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</si>
  <si>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</si>
  <si>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</si>
  <si>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</si>
  <si>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</si>
  <si>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</si>
  <si>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</si>
  <si>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</si>
  <si>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</si>
  <si>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</si>
  <si>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</si>
  <si>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</si>
  <si>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</si>
  <si>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</si>
  <si>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</si>
  <si>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</si>
  <si>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</si>
  <si>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</si>
  <si>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</si>
  <si>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</si>
  <si>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</si>
  <si>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</si>
  <si>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</si>
  <si>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</si>
  <si>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</si>
  <si>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</si>
  <si>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</si>
  <si>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</si>
  <si>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</si>
  <si>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</si>
  <si>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</si>
  <si>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</si>
  <si>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</si>
  <si>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</si>
  <si>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</si>
  <si>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</si>
  <si>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</si>
  <si>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</si>
  <si>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</si>
  <si>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</si>
  <si>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</si>
  <si>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</si>
  <si>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</si>
  <si>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</si>
  <si>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</si>
  <si>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</si>
  <si>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</si>
  <si>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</si>
  <si>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</si>
  <si>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</si>
  <si>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</si>
  <si>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</si>
  <si>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</si>
  <si>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</si>
  <si>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</si>
  <si>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</si>
  <si>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</si>
  <si>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</si>
  <si>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</si>
  <si>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</si>
  <si>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</si>
  <si>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</si>
  <si>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</si>
  <si>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</si>
  <si>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</si>
  <si>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</si>
  <si>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</si>
  <si>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</si>
  <si>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</si>
  <si>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</si>
  <si>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</si>
  <si>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</si>
  <si>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</si>
  <si>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</si>
  <si>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</si>
  <si>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</si>
  <si>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</si>
  <si>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</si>
  <si>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</si>
  <si>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</si>
  <si>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</si>
  <si>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</si>
  <si>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</si>
  <si>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</si>
  <si>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</si>
  <si>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</si>
  <si>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</si>
  <si>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</si>
  <si>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</si>
  <si>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</si>
  <si>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</si>
  <si>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</si>
  <si>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</si>
  <si>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</si>
  <si>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</si>
  <si>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</si>
  <si>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</si>
  <si>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</si>
  <si>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</si>
  <si>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</si>
  <si>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</si>
  <si>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</si>
  <si>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</si>
  <si>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</si>
  <si>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</si>
  <si>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</si>
  <si>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</si>
  <si>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</si>
  <si>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</si>
  <si>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</si>
  <si>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</si>
  <si>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</si>
  <si>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</si>
  <si>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</si>
  <si>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</si>
  <si>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</si>
  <si>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</si>
  <si>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</si>
  <si>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</si>
  <si>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</si>
  <si>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</si>
  <si>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</si>
  <si>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</si>
  <si>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</si>
  <si>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</si>
  <si>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</si>
  <si>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</si>
  <si>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</si>
  <si>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</si>
  <si>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</si>
  <si>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</si>
  <si>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</si>
  <si>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</si>
  <si>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</si>
  <si>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</si>
  <si>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</si>
  <si>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</si>
  <si>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</si>
  <si>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</si>
  <si>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</si>
  <si>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</si>
  <si>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</si>
  <si>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</si>
  <si>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</si>
  <si>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</si>
  <si>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</si>
  <si>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</si>
  <si>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</si>
  <si>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</si>
  <si>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</si>
  <si>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</si>
  <si>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</si>
  <si>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</si>
  <si>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</si>
  <si>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</si>
  <si>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</si>
  <si>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</si>
  <si>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</si>
  <si>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</si>
  <si>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</si>
  <si>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</si>
  <si>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</si>
  <si>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</si>
  <si>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</si>
  <si>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</si>
  <si>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</si>
  <si>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</si>
  <si>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</si>
  <si>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</si>
  <si>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</si>
  <si>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</si>
  <si>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</si>
  <si>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</si>
  <si>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</si>
  <si>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</si>
  <si>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</si>
  <si>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</si>
  <si>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</si>
  <si>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</si>
  <si>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</si>
  <si>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</si>
  <si>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</si>
  <si>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</si>
  <si>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</si>
  <si>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</si>
  <si>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</si>
  <si>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</si>
  <si>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</si>
  <si>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</si>
  <si>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</si>
  <si>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</si>
  <si>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</si>
  <si>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</si>
  <si>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</si>
  <si>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</si>
  <si>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</si>
  <si>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</si>
  <si>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</si>
  <si>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</si>
  <si>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</si>
  <si>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</si>
  <si>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</si>
  <si>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</si>
  <si>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</si>
  <si>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</si>
  <si>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</si>
  <si>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</si>
  <si>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</si>
  <si>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</si>
  <si>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</si>
  <si>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</si>
  <si>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</si>
  <si>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</si>
  <si>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</si>
  <si>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</si>
  <si>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</si>
  <si>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</si>
  <si>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</si>
  <si>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</si>
  <si>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</si>
  <si>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</si>
  <si>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</si>
  <si>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</si>
  <si>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</si>
  <si>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</si>
  <si>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</si>
  <si>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</si>
  <si>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</si>
  <si>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</si>
  <si>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</si>
  <si>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</si>
  <si>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</si>
  <si>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</si>
  <si>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</si>
  <si>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</si>
  <si>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</si>
  <si>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</si>
  <si>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</si>
  <si>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</si>
  <si>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</si>
  <si>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</si>
  <si>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</si>
  <si>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</si>
  <si>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</si>
  <si>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</si>
  <si>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</si>
  <si>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</si>
  <si>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</si>
  <si>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</si>
  <si>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</si>
  <si>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</si>
  <si>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</si>
  <si>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</si>
  <si>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</si>
  <si>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</si>
  <si>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</si>
  <si>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</si>
  <si>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</si>
  <si>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</si>
  <si>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</si>
  <si>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</si>
  <si>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</si>
  <si>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</si>
  <si>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</si>
  <si>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</si>
  <si>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</si>
  <si>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</si>
  <si>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</si>
  <si>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</si>
  <si>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</si>
  <si>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</si>
  <si>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</si>
  <si>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</si>
  <si>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</si>
  <si>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</si>
  <si>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</si>
  <si>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</si>
  <si>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</si>
  <si>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</si>
  <si>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</si>
  <si>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</si>
  <si>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</si>
  <si>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</si>
  <si>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</si>
  <si>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</si>
  <si>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</si>
  <si>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</si>
  <si>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</si>
  <si>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</si>
  <si>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</si>
  <si>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</si>
  <si>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</si>
  <si>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</si>
  <si>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</si>
  <si>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</si>
  <si>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</si>
  <si>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</si>
  <si>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</si>
  <si>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</si>
  <si>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</si>
  <si>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</si>
  <si>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</si>
  <si>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</si>
  <si>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</si>
  <si>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</si>
  <si>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</si>
  <si>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</si>
  <si>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</si>
  <si>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</si>
  <si>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</si>
  <si>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</si>
  <si>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</si>
  <si>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</si>
  <si>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</si>
  <si>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</si>
  <si>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</si>
  <si>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</si>
  <si>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</si>
  <si>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</si>
  <si>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</si>
  <si>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</si>
  <si>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</si>
  <si>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</si>
  <si>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</si>
  <si>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</si>
  <si>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</si>
  <si>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</si>
  <si>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</si>
  <si>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</si>
  <si>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</si>
  <si>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</si>
  <si>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</si>
  <si>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</si>
  <si>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</si>
  <si>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</si>
  <si>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</si>
  <si>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</si>
  <si>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</si>
  <si>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</si>
  <si>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</si>
  <si>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</si>
  <si>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</si>
  <si>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</si>
  <si>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</si>
  <si>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</si>
  <si>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</si>
  <si>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</si>
  <si>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</si>
  <si>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</si>
  <si>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</si>
  <si>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</si>
  <si>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</si>
  <si>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</si>
  <si>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</si>
  <si>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</si>
  <si>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</si>
  <si>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</si>
  <si>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</si>
  <si>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</si>
  <si>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</si>
  <si>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</si>
  <si>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</si>
  <si>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</si>
  <si>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</si>
  <si>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</si>
  <si>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</si>
  <si>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</si>
  <si>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</si>
  <si>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</si>
  <si>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</si>
  <si>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</si>
  <si>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</si>
  <si>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</si>
  <si>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</si>
  <si>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</si>
  <si>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</si>
  <si>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</si>
  <si>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</si>
  <si>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</si>
  <si>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</si>
  <si>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</si>
  <si>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</si>
  <si>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</si>
  <si>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</si>
  <si>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</si>
  <si>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</si>
  <si>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</si>
  <si>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</si>
  <si>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</si>
  <si>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</si>
  <si>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</si>
  <si>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</si>
  <si>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</si>
  <si>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</si>
  <si>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</si>
  <si>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</si>
  <si>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</si>
  <si>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</si>
  <si>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</si>
  <si>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</si>
  <si>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</si>
  <si>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</si>
  <si>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</si>
  <si>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</si>
  <si>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</si>
  <si>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</si>
  <si>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</si>
  <si>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</si>
  <si>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</si>
  <si>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</si>
  <si>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</si>
  <si>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</si>
  <si>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</si>
  <si>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</si>
  <si>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</si>
  <si>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</si>
  <si>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</si>
  <si>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</si>
  <si>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</si>
  <si>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</si>
  <si>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</si>
  <si>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</si>
  <si>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</si>
  <si>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</si>
  <si>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</si>
  <si>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</si>
  <si>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</si>
  <si>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</si>
  <si>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</si>
  <si>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</si>
  <si>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</si>
  <si>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</si>
  <si>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</si>
  <si>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</si>
  <si>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</si>
  <si>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</si>
  <si>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</si>
  <si>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</si>
  <si>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</si>
  <si>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</si>
  <si>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</si>
  <si>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</si>
  <si>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</si>
  <si>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</si>
  <si>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</si>
  <si>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</si>
  <si>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</si>
  <si>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</si>
  <si>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</si>
  <si>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</si>
  <si>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</si>
  <si>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</si>
  <si>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</si>
  <si>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</si>
  <si>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</si>
  <si>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</si>
  <si>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</si>
  <si>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</si>
  <si>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</si>
  <si>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</si>
  <si>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</si>
  <si>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</si>
  <si>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</si>
  <si>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</si>
  <si>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</si>
  <si>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</si>
  <si>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</si>
  <si>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</si>
  <si>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</si>
  <si>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</si>
  <si>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</si>
  <si>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</si>
  <si>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</si>
  <si>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</si>
  <si>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</si>
  <si>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</si>
  <si>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</si>
  <si>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</si>
  <si>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</si>
  <si>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</si>
  <si>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</si>
  <si>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</si>
  <si>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</si>
  <si>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</si>
  <si>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</si>
  <si>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</si>
  <si>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</si>
  <si>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</si>
  <si>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</si>
  <si>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</si>
  <si>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</si>
  <si>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</si>
  <si>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</si>
  <si>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</si>
  <si>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</si>
  <si>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</si>
  <si>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</si>
  <si>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</si>
  <si>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</si>
  <si>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</si>
  <si>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</si>
  <si>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</si>
  <si>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</si>
  <si>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</si>
  <si>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</si>
  <si>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</si>
  <si>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</si>
  <si>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</si>
  <si>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</si>
  <si>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</si>
  <si>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</si>
  <si>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</si>
  <si>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</si>
  <si>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</si>
  <si>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</si>
  <si>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</si>
  <si>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</si>
  <si>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</si>
  <si>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</si>
  <si>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</si>
  <si>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</si>
  <si>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</si>
  <si>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</si>
  <si>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</si>
  <si>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</si>
  <si>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</si>
  <si>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</si>
  <si>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</si>
  <si>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</si>
  <si>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</si>
  <si>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</si>
  <si>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</si>
  <si>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</si>
  <si>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</si>
  <si>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</si>
  <si>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</si>
  <si>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</si>
  <si>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</si>
  <si>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</si>
  <si>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</si>
  <si>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</si>
  <si>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</si>
  <si>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</si>
  <si>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</si>
  <si>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</si>
  <si>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</si>
  <si>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</si>
  <si>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</si>
  <si>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</si>
  <si>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</si>
  <si>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</si>
  <si>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</si>
  <si>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</si>
  <si>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</si>
  <si>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</si>
  <si>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</si>
  <si>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</si>
  <si>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</si>
  <si>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</si>
  <si>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</si>
  <si>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</si>
  <si>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</si>
  <si>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</si>
  <si>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</si>
  <si>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</si>
  <si>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</si>
  <si>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</si>
  <si>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</si>
  <si>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</si>
  <si>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</si>
  <si>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</si>
  <si>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</si>
  <si>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</si>
  <si>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</si>
  <si>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</si>
  <si>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</si>
  <si>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</si>
  <si>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</si>
  <si>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</si>
  <si>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</si>
  <si>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</si>
  <si>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</si>
  <si>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</si>
  <si>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</si>
  <si>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</si>
  <si>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</si>
  <si>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</si>
  <si>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</si>
  <si>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</si>
  <si>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</si>
  <si>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</si>
  <si>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</si>
  <si>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</si>
  <si>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</si>
  <si>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</si>
  <si>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</si>
  <si>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</si>
  <si>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</si>
  <si>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</si>
  <si>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</si>
  <si>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</si>
  <si>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</si>
  <si>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</si>
  <si>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</si>
  <si>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</si>
  <si>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</si>
  <si>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</si>
  <si>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</si>
  <si>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</si>
  <si>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</si>
  <si>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</si>
  <si>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</si>
  <si>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</si>
  <si>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</si>
  <si>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</si>
  <si>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</si>
  <si>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</si>
  <si>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</si>
  <si>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</si>
  <si>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</si>
  <si>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</si>
  <si>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</si>
  <si>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</si>
  <si>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</si>
  <si>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</si>
  <si>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</si>
  <si>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</si>
  <si>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</si>
  <si>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</si>
  <si>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</si>
  <si>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</si>
  <si>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</si>
  <si>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</si>
  <si>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</si>
  <si>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</si>
  <si>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</si>
  <si>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</si>
  <si>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</si>
  <si>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</si>
  <si>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</si>
  <si>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</si>
  <si>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</si>
  <si>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</si>
  <si>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</si>
  <si>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</si>
  <si>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</si>
  <si>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</si>
  <si>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</si>
  <si>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</si>
  <si>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</si>
  <si>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</si>
  <si>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</si>
  <si>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</si>
  <si>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</si>
  <si>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</si>
  <si>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</si>
  <si>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</si>
  <si>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</si>
  <si>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</si>
  <si>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</si>
  <si>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</si>
  <si>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</si>
  <si>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</si>
  <si>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</si>
  <si>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</si>
  <si>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</si>
  <si>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</si>
  <si>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</si>
  <si>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</si>
  <si>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</si>
  <si>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</si>
  <si>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</si>
  <si>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</si>
  <si>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</si>
  <si>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</si>
  <si>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</si>
  <si>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</si>
  <si>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</si>
  <si>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</si>
  <si>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</si>
  <si>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</si>
  <si>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</si>
  <si>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</si>
  <si>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</si>
  <si>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</si>
  <si>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</si>
  <si>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</si>
  <si>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</si>
  <si>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</si>
  <si>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</si>
  <si>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</si>
  <si>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</si>
  <si>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</si>
  <si>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</si>
  <si>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</si>
  <si>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</si>
  <si>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</si>
  <si>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</si>
  <si>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</si>
  <si>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</si>
  <si>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</si>
  <si>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</si>
  <si>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</si>
  <si>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</si>
  <si>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</si>
  <si>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</si>
  <si>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</si>
  <si>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</si>
  <si>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</si>
  <si>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</si>
  <si>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</si>
  <si>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</si>
  <si>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</si>
  <si>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</si>
  <si>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</si>
  <si>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</si>
  <si>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</si>
  <si>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</si>
  <si>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</si>
  <si>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</si>
  <si>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</si>
  <si>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</si>
  <si>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</si>
  <si>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</si>
  <si>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</si>
  <si>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</si>
  <si>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</si>
  <si>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</si>
  <si>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</si>
  <si>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</si>
  <si>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</si>
  <si>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</si>
  <si>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</si>
  <si>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</si>
  <si>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</si>
  <si>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</si>
  <si>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</si>
  <si>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</si>
  <si>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</si>
  <si>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</si>
  <si>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</si>
  <si>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</si>
  <si>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</si>
  <si>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</si>
  <si>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</si>
  <si>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</si>
  <si>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</si>
  <si>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</si>
  <si>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</si>
  <si>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</si>
  <si>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</si>
  <si>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</si>
  <si>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</si>
  <si>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</si>
  <si>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</si>
  <si>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</si>
  <si>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</si>
  <si>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</si>
  <si>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</si>
  <si>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</si>
  <si>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</si>
  <si>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</si>
  <si>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</si>
  <si>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</si>
  <si>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</si>
  <si>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</si>
  <si>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</si>
  <si>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</si>
  <si>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</si>
  <si>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</si>
  <si>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</si>
  <si>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</si>
  <si>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</si>
  <si>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</si>
  <si>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</si>
  <si>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</si>
  <si>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</si>
  <si>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</si>
  <si>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</si>
  <si>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</si>
  <si>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</si>
  <si>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</si>
  <si>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</si>
  <si>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</si>
  <si>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</si>
  <si>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</si>
  <si>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</si>
  <si>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</si>
  <si>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</si>
  <si>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</si>
  <si>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</si>
  <si>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</si>
  <si>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</si>
  <si>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</si>
  <si>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</si>
  <si>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</si>
  <si>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</si>
  <si>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</si>
  <si>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</si>
  <si>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</si>
  <si>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</si>
  <si>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</si>
  <si>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</si>
  <si>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</si>
  <si>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</si>
  <si>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</si>
  <si>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</si>
  <si>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</si>
  <si>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</si>
  <si>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</si>
  <si>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</si>
  <si>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</si>
  <si>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</si>
  <si>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</si>
  <si>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</si>
  <si>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</si>
  <si>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</si>
  <si>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</si>
  <si>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</si>
  <si>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</si>
  <si>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</si>
  <si>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</si>
  <si>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</si>
  <si>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</si>
  <si>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</si>
  <si>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</si>
  <si>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</si>
  <si>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</si>
  <si>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</si>
  <si>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</si>
  <si>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</si>
  <si>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</si>
  <si>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</si>
  <si>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</si>
  <si>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</si>
  <si>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</si>
  <si>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</si>
  <si>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</si>
  <si>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</si>
  <si>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</si>
  <si>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</si>
  <si>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</si>
  <si>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</si>
  <si>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</si>
  <si>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</si>
  <si>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</si>
  <si>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</si>
  <si>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</si>
  <si>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</si>
  <si>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</si>
  <si>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</si>
  <si>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</si>
  <si>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</si>
  <si>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</si>
  <si>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</si>
  <si>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</si>
  <si>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</si>
  <si>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</si>
  <si>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</si>
  <si>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</si>
  <si>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</si>
  <si>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</si>
  <si>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</si>
  <si>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</si>
  <si>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</si>
  <si>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</si>
  <si>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</si>
  <si>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</si>
  <si>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</si>
  <si>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</si>
  <si>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</si>
  <si>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</si>
  <si>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</si>
  <si>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</si>
  <si>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</si>
  <si>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</si>
  <si>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</si>
  <si>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</si>
  <si>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</si>
  <si>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</si>
  <si>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</si>
  <si>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</si>
  <si>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</si>
  <si>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</si>
  <si>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</si>
  <si>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</si>
  <si>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</si>
  <si>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</si>
  <si>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</si>
  <si>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</si>
  <si>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</si>
  <si>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</si>
  <si>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</si>
  <si>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</si>
  <si>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</si>
  <si>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</si>
  <si>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</si>
  <si>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</si>
  <si>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</si>
  <si>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</si>
  <si>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</si>
  <si>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</si>
  <si>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</si>
  <si>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</si>
  <si>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</si>
  <si>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</si>
  <si>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</si>
  <si>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</si>
  <si>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</si>
  <si>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</si>
  <si>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</si>
  <si>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</si>
  <si>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</si>
  <si>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</si>
  <si>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</si>
  <si>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</si>
  <si>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</si>
  <si>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</si>
  <si>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</si>
  <si>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</si>
  <si>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</si>
  <si>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</si>
  <si>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</si>
  <si>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</si>
  <si>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</si>
  <si>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</si>
  <si>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</si>
  <si>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</si>
  <si>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</si>
  <si>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</si>
  <si>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</si>
  <si>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</si>
  <si>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</si>
  <si>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</si>
  <si>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</si>
  <si>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</si>
  <si>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</si>
  <si>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</si>
  <si>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</si>
  <si>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</si>
  <si>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</si>
  <si>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</si>
  <si>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</si>
  <si>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</si>
  <si>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</si>
  <si>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</si>
  <si>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</si>
  <si>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</si>
  <si>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</si>
  <si>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</si>
  <si>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</si>
  <si>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</si>
  <si>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</si>
  <si>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</si>
  <si>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</si>
  <si>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</si>
  <si>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</si>
  <si>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</si>
  <si>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</si>
  <si>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</si>
  <si>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</si>
  <si>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</si>
  <si>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</si>
  <si>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</si>
  <si>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</si>
  <si>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</si>
  <si>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</si>
  <si>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</si>
  <si>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</si>
  <si>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</si>
  <si>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</si>
  <si>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</si>
  <si>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</si>
  <si>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</si>
  <si>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</si>
  <si>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</si>
  <si>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</si>
  <si>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</si>
  <si>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</si>
  <si>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</si>
  <si>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</si>
  <si>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</si>
  <si>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</si>
  <si>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</si>
  <si>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</si>
  <si>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</si>
  <si>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</si>
  <si>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</si>
  <si>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</si>
  <si>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</si>
  <si>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</si>
  <si>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</si>
  <si>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</si>
  <si>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</si>
  <si>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</si>
  <si>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</si>
  <si>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</si>
  <si>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</si>
  <si>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</si>
  <si>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</si>
  <si>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</si>
  <si>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</si>
  <si>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</si>
  <si>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</si>
  <si>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</si>
  <si>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</si>
  <si>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</si>
  <si>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</si>
  <si>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</si>
  <si>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</si>
  <si>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</si>
  <si>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</si>
  <si>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</si>
  <si>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</si>
  <si>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</si>
  <si>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</si>
  <si>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</si>
  <si>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</si>
  <si>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</si>
  <si>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</si>
  <si>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</si>
  <si>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</si>
  <si>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</si>
  <si>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</si>
  <si>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</si>
  <si>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</si>
  <si>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</si>
  <si>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</si>
  <si>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</si>
  <si>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</si>
  <si>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</si>
  <si>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</si>
  <si>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</si>
  <si>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</si>
  <si>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</si>
  <si>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</si>
  <si>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</si>
  <si>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</si>
  <si>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</si>
  <si>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</si>
  <si>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</si>
  <si>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</si>
  <si>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</si>
  <si>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</si>
  <si>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</si>
  <si>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</si>
  <si>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</si>
  <si>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</si>
  <si>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</si>
  <si>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</si>
  <si>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</si>
  <si>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</si>
  <si>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</si>
  <si>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</si>
  <si>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</si>
  <si>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</si>
  <si>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</si>
  <si>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</si>
  <si>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</si>
  <si>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</si>
  <si>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</si>
  <si>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</si>
  <si>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</si>
  <si>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</si>
  <si>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</si>
  <si>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</si>
  <si>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</si>
  <si>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</si>
  <si>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</si>
  <si>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</si>
  <si>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</si>
  <si>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</si>
  <si>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</si>
  <si>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</si>
  <si>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</si>
  <si>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</si>
  <si>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</si>
  <si>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</si>
  <si>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</si>
  <si>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</si>
  <si>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</si>
  <si>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</si>
  <si>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</si>
  <si>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</si>
  <si>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</si>
  <si>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</si>
  <si>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</si>
  <si>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</si>
  <si>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</si>
  <si>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</si>
  <si>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</si>
  <si>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</si>
  <si>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</si>
  <si>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</si>
  <si>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</si>
  <si>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</si>
  <si>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</si>
  <si>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</si>
  <si>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</si>
  <si>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</si>
  <si>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</si>
  <si>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</si>
  <si>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</si>
  <si>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</si>
  <si>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</si>
  <si>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</si>
  <si>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</si>
  <si>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</si>
  <si>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</si>
  <si>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</si>
  <si>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</si>
  <si>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</si>
  <si>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</si>
  <si>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</si>
  <si>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</si>
  <si>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</si>
  <si>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</si>
  <si>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</si>
  <si>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</si>
  <si>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</si>
  <si>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</si>
  <si>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</si>
  <si>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</si>
  <si>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</si>
  <si>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</si>
  <si>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</si>
  <si>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</si>
  <si>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</si>
  <si>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</si>
  <si>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</si>
  <si>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</si>
  <si>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</si>
  <si>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</si>
  <si>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</si>
  <si>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</si>
  <si>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</si>
  <si>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</si>
  <si>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</si>
  <si>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</si>
  <si>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</si>
  <si>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</si>
  <si>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</si>
  <si>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</si>
  <si>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</si>
  <si>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</si>
  <si>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</si>
  <si>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</si>
  <si>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</si>
  <si>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</si>
  <si>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</si>
  <si>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</si>
  <si>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</si>
  <si>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</si>
  <si>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</si>
  <si>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</si>
  <si>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</si>
  <si>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</si>
  <si>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</si>
  <si>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</si>
  <si>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</si>
  <si>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</si>
  <si>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</si>
  <si>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</si>
  <si>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</si>
  <si>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</si>
  <si>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</si>
  <si>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</si>
  <si>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</si>
  <si>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</si>
  <si>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</si>
  <si>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</si>
  <si>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</si>
  <si>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</si>
  <si>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</si>
  <si>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</si>
  <si>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</si>
  <si>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</si>
  <si>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</si>
  <si>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</si>
  <si>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</si>
  <si>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</si>
  <si>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</si>
  <si>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</si>
  <si>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</si>
  <si>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</si>
  <si>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</si>
  <si>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</si>
  <si>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</si>
  <si>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</si>
  <si>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</si>
  <si>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</si>
  <si>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</si>
  <si>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</si>
  <si>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</si>
  <si>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</si>
  <si>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</si>
  <si>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</si>
  <si>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</si>
  <si>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</si>
  <si>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</si>
  <si>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</si>
  <si>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</si>
  <si>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</si>
  <si>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</si>
  <si>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</si>
  <si>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</si>
  <si>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</si>
  <si>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</si>
  <si>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</si>
  <si>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</si>
  <si>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</si>
  <si>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</si>
  <si>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</si>
  <si>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</si>
  <si>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</si>
  <si>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</si>
  <si>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</si>
  <si>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</si>
  <si>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</si>
  <si>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</si>
  <si>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</si>
  <si>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</si>
  <si>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</si>
  <si>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</si>
  <si>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</si>
  <si>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</si>
  <si>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</si>
  <si>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</si>
  <si>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</si>
  <si>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</si>
  <si>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</si>
  <si>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</si>
  <si>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</si>
  <si>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</si>
  <si>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</si>
  <si>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</si>
  <si>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</si>
  <si>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</si>
  <si>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</si>
  <si>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</si>
  <si>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</si>
  <si>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</si>
  <si>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</si>
  <si>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</si>
  <si>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</si>
  <si>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</si>
  <si>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</si>
  <si>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</si>
  <si>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</si>
  <si>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</si>
  <si>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</si>
  <si>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</si>
  <si>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</si>
  <si>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</si>
  <si>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</si>
  <si>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</si>
  <si>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</si>
  <si>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</si>
  <si>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</si>
  <si>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</si>
  <si>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</si>
  <si>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</si>
  <si>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</si>
  <si>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</si>
  <si>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</si>
  <si>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</si>
  <si>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</si>
  <si>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</si>
  <si>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</si>
  <si>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</si>
  <si>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</si>
  <si>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</si>
  <si>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</si>
  <si>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</si>
  <si>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</si>
  <si>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</si>
  <si>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</si>
  <si>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</si>
  <si>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</si>
  <si>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</si>
  <si>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</si>
  <si>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</si>
  <si>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</si>
  <si>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</si>
  <si>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</si>
  <si>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</si>
  <si>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</si>
  <si>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</si>
  <si>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</si>
  <si>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</si>
  <si>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</si>
  <si>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</si>
  <si>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</si>
  <si>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</si>
  <si>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</si>
  <si>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</si>
  <si>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</si>
  <si>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</si>
  <si>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</si>
  <si>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</si>
  <si>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</si>
  <si>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</si>
  <si>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</si>
  <si>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</si>
  <si>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</si>
  <si>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</si>
  <si>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</si>
  <si>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</si>
  <si>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</si>
  <si>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</si>
  <si>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</si>
  <si>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</si>
  <si>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</si>
  <si>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</si>
  <si>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</si>
  <si>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</si>
  <si>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</si>
  <si>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</si>
  <si>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</si>
  <si>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</si>
  <si>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</si>
  <si>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</si>
  <si>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</si>
  <si>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</si>
  <si>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</si>
  <si>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</si>
  <si>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</si>
  <si>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</si>
  <si>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</si>
  <si>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</si>
  <si>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</si>
  <si>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</si>
  <si>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</si>
  <si>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</si>
  <si>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</si>
  <si>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</si>
  <si>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</si>
  <si>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</si>
  <si>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</si>
  <si>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</si>
  <si>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</si>
  <si>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</si>
  <si>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</si>
  <si>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</si>
  <si>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</si>
  <si>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</si>
  <si>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</si>
  <si>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</si>
  <si>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</si>
  <si>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</si>
  <si>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</si>
  <si>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</si>
  <si>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</si>
  <si>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</si>
  <si>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</si>
  <si>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</si>
  <si>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</si>
  <si>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</si>
  <si>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</si>
  <si>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</si>
  <si>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</si>
  <si>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</si>
  <si>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</si>
  <si>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</si>
  <si>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</si>
  <si>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</si>
  <si>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</si>
  <si>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</si>
  <si>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</si>
  <si>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</si>
  <si>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</si>
  <si>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</si>
  <si>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</si>
  <si>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</si>
  <si>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</si>
  <si>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</si>
  <si>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</si>
  <si>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</si>
  <si>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</si>
  <si>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</si>
  <si>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</si>
  <si>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</si>
  <si>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</si>
  <si>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</si>
  <si>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</si>
  <si>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</si>
  <si>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</si>
  <si>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</si>
  <si>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</si>
  <si>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</si>
  <si>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</si>
  <si>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</si>
  <si>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</si>
  <si>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</si>
  <si>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</si>
  <si>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</si>
  <si>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</si>
  <si>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</si>
  <si>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</si>
  <si>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</si>
  <si>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</si>
  <si>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</si>
  <si>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</si>
  <si>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</si>
  <si>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</si>
  <si>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</si>
  <si>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</si>
  <si>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</si>
  <si>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</si>
  <si>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</si>
  <si>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</si>
  <si>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</si>
  <si>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</si>
  <si>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</si>
  <si>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</si>
  <si>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</si>
  <si>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</si>
  <si>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</si>
  <si>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</si>
  <si>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</si>
  <si>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</si>
  <si>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</si>
  <si>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</si>
  <si>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</si>
  <si>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</si>
  <si>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</si>
  <si>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</si>
  <si>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</si>
  <si>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</si>
  <si>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</si>
  <si>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</si>
  <si>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</si>
  <si>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</si>
  <si>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</si>
  <si>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</si>
  <si>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</si>
  <si>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</si>
  <si>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</si>
  <si>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</si>
  <si>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</si>
  <si>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</si>
  <si>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</si>
  <si>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</si>
  <si>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</si>
  <si>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</si>
  <si>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</si>
  <si>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</si>
  <si>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</si>
  <si>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</si>
  <si>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</si>
  <si>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</si>
  <si>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</si>
  <si>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</si>
  <si>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</si>
  <si>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</si>
  <si>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</si>
  <si>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</si>
  <si>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</si>
  <si>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</si>
  <si>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</si>
  <si>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</si>
  <si>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</si>
  <si>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</si>
  <si>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</si>
  <si>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</si>
  <si>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</si>
  <si>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</si>
  <si>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</si>
  <si>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</si>
  <si>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</si>
  <si>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</si>
  <si>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</si>
  <si>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</si>
  <si>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</si>
  <si>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</si>
  <si>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</si>
  <si>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</si>
  <si>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</si>
  <si>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</si>
  <si>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</si>
  <si>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</si>
  <si>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</si>
  <si>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</si>
  <si>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</si>
  <si>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</si>
  <si>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</si>
  <si>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</si>
  <si>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</si>
  <si>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</si>
  <si>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</si>
  <si>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</si>
  <si>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</si>
  <si>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</si>
  <si>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</si>
  <si>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</si>
  <si>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</si>
  <si>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</si>
  <si>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</si>
  <si>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</si>
  <si>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</si>
  <si>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</si>
  <si>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</si>
  <si>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</si>
  <si>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</si>
  <si>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</si>
  <si>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</si>
  <si>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</si>
  <si>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</si>
  <si>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</si>
  <si>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</si>
  <si>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</si>
  <si>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</si>
  <si>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</si>
  <si>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</si>
  <si>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</si>
  <si>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</si>
  <si>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</si>
  <si>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</si>
  <si>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</si>
  <si>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</si>
  <si>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</si>
  <si>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</si>
  <si>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</si>
  <si>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</si>
  <si>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</si>
  <si>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</si>
  <si>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</si>
  <si>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</si>
  <si>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</si>
  <si>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</si>
  <si>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</si>
  <si>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</si>
  <si>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</si>
  <si>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</si>
  <si>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</si>
  <si>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</si>
  <si>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</si>
  <si>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</si>
  <si>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</si>
  <si>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</si>
  <si>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</si>
  <si>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</si>
  <si>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</si>
  <si>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</si>
  <si>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</si>
  <si>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</si>
  <si>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</si>
  <si>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</si>
  <si>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</si>
  <si>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</si>
  <si>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</si>
  <si>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</si>
  <si>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</si>
  <si>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</si>
  <si>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</si>
  <si>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</si>
  <si>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</si>
  <si>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</si>
  <si>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</si>
  <si>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</si>
  <si>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</si>
  <si>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</si>
  <si>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</si>
  <si>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</si>
  <si>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</si>
  <si>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</si>
  <si>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</si>
  <si>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</si>
  <si>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</si>
  <si>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</si>
  <si>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</si>
  <si>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</si>
  <si>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</si>
  <si>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</si>
  <si>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</si>
  <si>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</si>
  <si>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</si>
  <si>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</si>
  <si>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</si>
  <si>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</si>
  <si>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</si>
  <si>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</si>
  <si>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</si>
  <si>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</si>
  <si>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</si>
  <si>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</si>
  <si>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</si>
  <si>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</si>
  <si>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</si>
  <si>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</si>
  <si>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</si>
  <si>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</si>
  <si>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</si>
  <si>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</si>
  <si>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</si>
  <si>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</si>
  <si>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</si>
  <si>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</si>
  <si>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</si>
  <si>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</si>
  <si>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</si>
  <si>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</si>
  <si>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</si>
  <si>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</si>
  <si>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</si>
  <si>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</si>
  <si>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</si>
  <si>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</si>
  <si>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</si>
  <si>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</si>
  <si>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</si>
  <si>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</si>
  <si>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</si>
  <si>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</si>
  <si>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</si>
  <si>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</si>
  <si>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</si>
  <si>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</si>
  <si>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</si>
  <si>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</si>
  <si>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</si>
  <si>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</si>
  <si>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</si>
  <si>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</si>
  <si>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</si>
  <si>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</si>
  <si>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</si>
  <si>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</si>
  <si>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</si>
  <si>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</si>
  <si>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</si>
  <si>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</si>
  <si>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</si>
  <si>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</si>
  <si>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</si>
  <si>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</si>
  <si>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</si>
  <si>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</si>
  <si>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</si>
  <si>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</si>
  <si>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</si>
  <si>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</si>
  <si>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</si>
  <si>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</si>
  <si>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</si>
  <si>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</si>
  <si>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</si>
  <si>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</si>
  <si>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</si>
  <si>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</si>
  <si>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</si>
  <si>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</si>
  <si>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</si>
  <si>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</si>
  <si>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</si>
  <si>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</si>
  <si>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</si>
  <si>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</si>
  <si>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</si>
  <si>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</si>
  <si>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</si>
  <si>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</si>
  <si>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</si>
  <si>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</si>
  <si>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</si>
  <si>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</si>
  <si>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</si>
  <si>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</si>
  <si>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</si>
  <si>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</si>
  <si>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</si>
  <si>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</si>
  <si>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</si>
  <si>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</si>
  <si>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</si>
  <si>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</si>
  <si>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</si>
  <si>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</si>
  <si>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</si>
  <si>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</si>
  <si>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</si>
  <si>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</si>
  <si>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</si>
  <si>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</si>
  <si>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</si>
  <si>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</si>
  <si>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</si>
  <si>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</si>
  <si>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</si>
  <si>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</si>
  <si>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</si>
  <si>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</si>
  <si>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</si>
  <si>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</si>
  <si>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</si>
  <si>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</si>
  <si>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</si>
  <si>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</si>
  <si>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</si>
  <si>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</si>
  <si>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</si>
  <si>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</si>
  <si>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</si>
  <si>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</si>
  <si>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</si>
  <si>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</si>
  <si>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</si>
  <si>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</si>
  <si>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</si>
  <si>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</si>
  <si>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</si>
  <si>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</si>
  <si>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</si>
  <si>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</si>
  <si>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</si>
  <si>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</si>
  <si>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</si>
  <si>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</si>
  <si>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</si>
  <si>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</si>
  <si>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</si>
  <si>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</si>
  <si>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</si>
  <si>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</si>
  <si>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</si>
  <si>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</si>
  <si>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</si>
  <si>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</si>
  <si>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</si>
  <si>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</si>
  <si>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</si>
  <si>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</si>
  <si>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</si>
  <si>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</si>
  <si>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</si>
  <si>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</si>
  <si>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</si>
  <si>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</si>
  <si>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</si>
  <si>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</si>
  <si>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</si>
  <si>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</si>
  <si>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</si>
  <si>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</si>
  <si>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</si>
  <si>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</si>
  <si>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</si>
  <si>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</si>
  <si>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</si>
  <si>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</si>
  <si>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</si>
  <si>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</si>
  <si>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</si>
  <si>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</si>
  <si>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</si>
  <si>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</si>
  <si>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</si>
  <si>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</si>
  <si>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</si>
  <si>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</si>
  <si>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</si>
  <si>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</si>
  <si>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</si>
  <si>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</si>
  <si>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</si>
  <si>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</si>
  <si>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</si>
  <si>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</si>
  <si>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</si>
  <si>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</si>
  <si>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</si>
  <si>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</si>
  <si>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</si>
  <si>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</si>
  <si>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</si>
  <si>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</si>
  <si>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</si>
  <si>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</si>
  <si>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</si>
  <si>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</si>
  <si>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</si>
  <si>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</si>
  <si>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</si>
  <si>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</si>
  <si>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</si>
  <si>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</si>
  <si>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</si>
  <si>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</si>
  <si>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</si>
  <si>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</si>
  <si>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</si>
  <si>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</si>
  <si>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</si>
  <si>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</si>
  <si>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</si>
  <si>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</si>
  <si>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</si>
  <si>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</si>
  <si>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</si>
  <si>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</si>
  <si>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</si>
  <si>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</si>
  <si>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</si>
  <si>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</si>
  <si>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</si>
  <si>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</si>
  <si>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</si>
  <si>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</si>
  <si>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</si>
  <si>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</si>
  <si>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</si>
  <si>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</si>
  <si>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</si>
  <si>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</si>
  <si>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</si>
  <si>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</si>
  <si>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</si>
  <si>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</si>
  <si>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</si>
  <si>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</si>
  <si>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</si>
  <si>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</si>
  <si>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</si>
  <si>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</si>
  <si>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</si>
  <si>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</si>
  <si>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</si>
  <si>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</si>
  <si>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</si>
  <si>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</si>
  <si>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</si>
  <si>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</si>
  <si>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</si>
  <si>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</si>
  <si>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</si>
  <si>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</si>
  <si>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</si>
  <si>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</si>
  <si>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</si>
  <si>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</si>
  <si>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</si>
  <si>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</si>
  <si>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</si>
  <si>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</si>
  <si>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</si>
  <si>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</si>
  <si>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</si>
  <si>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</si>
  <si>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</si>
  <si>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</si>
  <si>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</si>
  <si>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</si>
  <si>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</si>
  <si>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</si>
  <si>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</si>
  <si>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</si>
  <si>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</si>
  <si>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</si>
  <si>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</si>
  <si>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</si>
  <si>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</si>
  <si>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</si>
  <si>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</si>
  <si>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</si>
  <si>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</si>
  <si>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</si>
  <si>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</si>
  <si>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</si>
  <si>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</si>
  <si>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</si>
  <si>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</si>
  <si>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</si>
  <si>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</si>
  <si>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</si>
  <si>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</si>
  <si>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</si>
  <si>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</si>
  <si>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</si>
  <si>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</si>
  <si>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</si>
  <si>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</si>
  <si>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</si>
  <si>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</si>
  <si>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</si>
  <si>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</si>
  <si>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</si>
  <si>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</si>
  <si>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</si>
  <si>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</si>
  <si>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</si>
  <si>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</si>
  <si>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</si>
  <si>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</si>
  <si>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</si>
  <si>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</si>
  <si>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</si>
  <si>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</si>
  <si>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</si>
  <si>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</si>
  <si>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</si>
  <si>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</si>
  <si>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</si>
  <si>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</si>
  <si>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</si>
  <si>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</si>
  <si>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</si>
  <si>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</si>
  <si>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</si>
  <si>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</si>
  <si>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</si>
  <si>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</si>
  <si>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</si>
  <si>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</si>
  <si>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</si>
  <si>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</si>
  <si>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</si>
  <si>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</si>
  <si>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</si>
  <si>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</si>
  <si>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</si>
  <si>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</si>
  <si>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</si>
  <si>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</si>
  <si>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</si>
  <si>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</si>
  <si>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</si>
  <si>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</si>
  <si>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</si>
  <si>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</si>
  <si>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</si>
  <si>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</si>
  <si>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</si>
  <si>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</si>
  <si>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</si>
  <si>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</si>
  <si>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</si>
  <si>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</si>
  <si>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</si>
  <si>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</si>
  <si>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</si>
  <si>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</si>
  <si>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</si>
  <si>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</si>
  <si>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</si>
  <si>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</si>
  <si>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</si>
  <si>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</si>
  <si>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</si>
  <si>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</si>
  <si>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</si>
  <si>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</si>
  <si>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</si>
  <si>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</si>
  <si>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</si>
  <si>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</si>
  <si>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</si>
  <si>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</si>
  <si>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</si>
  <si>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</si>
  <si>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</si>
  <si>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</si>
  <si>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</si>
  <si>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</si>
  <si>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</si>
  <si>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</si>
  <si>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</si>
  <si>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</si>
  <si>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</si>
  <si>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</si>
  <si>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</si>
  <si>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</si>
  <si>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</si>
  <si>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</si>
  <si>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</si>
  <si>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</si>
  <si>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</si>
  <si>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</si>
  <si>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</si>
  <si>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</si>
  <si>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</si>
  <si>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</si>
  <si>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</si>
  <si>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</si>
  <si>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</si>
  <si>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</si>
  <si>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</si>
  <si>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</si>
  <si>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</si>
  <si>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</si>
  <si>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</si>
  <si>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</si>
  <si>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</si>
  <si>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</si>
  <si>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</si>
  <si>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</si>
  <si>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</si>
  <si>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</si>
  <si>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</si>
  <si>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</si>
  <si>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</si>
  <si>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</si>
  <si>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</si>
  <si>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</si>
  <si>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</si>
  <si>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</si>
  <si>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</si>
  <si>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</si>
  <si>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</si>
  <si>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</si>
  <si>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</si>
  <si>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</si>
  <si>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</si>
  <si>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</si>
  <si>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</si>
  <si>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</si>
  <si>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</si>
  <si>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</si>
  <si>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</si>
  <si>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</si>
  <si>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</si>
  <si>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</si>
  <si>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</si>
  <si>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</si>
  <si>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</si>
  <si>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</si>
  <si>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</si>
  <si>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</si>
  <si>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</si>
  <si>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</si>
  <si>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</si>
  <si>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</si>
  <si>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</si>
  <si>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</si>
  <si>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</si>
  <si>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</si>
  <si>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</si>
  <si>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</si>
  <si>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</si>
  <si>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</si>
  <si>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</si>
  <si>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</si>
  <si>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</si>
  <si>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</si>
  <si>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</si>
  <si>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</si>
  <si>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</si>
  <si>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</si>
  <si>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</si>
  <si>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</si>
  <si>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</si>
  <si>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</si>
  <si>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</si>
  <si>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</si>
  <si>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</si>
  <si>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</si>
  <si>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</si>
  <si>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</si>
  <si>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</si>
  <si>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</si>
  <si>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</si>
  <si>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</si>
  <si>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</si>
  <si>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</si>
  <si>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</si>
  <si>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</si>
  <si>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</si>
  <si>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</si>
  <si>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</si>
  <si>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</si>
  <si>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</si>
  <si>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</si>
  <si>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</si>
  <si>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</si>
  <si>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</si>
  <si>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</si>
  <si>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</si>
  <si>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</si>
  <si>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</si>
  <si>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</si>
  <si>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</si>
  <si>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</si>
  <si>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</si>
  <si>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</si>
  <si>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</si>
  <si>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</si>
  <si>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</si>
  <si>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</si>
  <si>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</si>
  <si>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</si>
  <si>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</si>
  <si>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</si>
  <si>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</si>
  <si>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</si>
  <si>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</si>
  <si>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</si>
  <si>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</si>
  <si>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</si>
  <si>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</si>
  <si>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</si>
  <si>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</si>
  <si>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</si>
  <si>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</si>
  <si>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</si>
  <si>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</si>
  <si>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</si>
  <si>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</si>
  <si>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</si>
  <si>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</si>
  <si>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</si>
  <si>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</si>
  <si>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</si>
  <si>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</si>
  <si>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</si>
  <si>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</si>
  <si>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</si>
  <si>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</si>
  <si>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</si>
  <si>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</si>
  <si>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</si>
  <si>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</si>
  <si>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</si>
  <si>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</si>
  <si>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</si>
  <si>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</si>
  <si>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</si>
  <si>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</si>
  <si>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</si>
  <si>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</si>
  <si>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</si>
  <si>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</si>
  <si>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</si>
  <si>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</si>
  <si>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</si>
  <si>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</si>
  <si>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</si>
  <si>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</si>
  <si>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</si>
  <si>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</si>
  <si>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</si>
  <si>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</si>
  <si>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</si>
  <si>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</si>
  <si>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</si>
  <si>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</si>
  <si>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</si>
  <si>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</si>
  <si>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</si>
  <si>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</si>
  <si>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</si>
  <si>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</si>
  <si>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</si>
  <si>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</si>
  <si>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</si>
  <si>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</si>
  <si>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</si>
  <si>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</si>
  <si>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</si>
  <si>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</si>
  <si>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</si>
  <si>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</si>
  <si>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</si>
  <si>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</si>
  <si>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</si>
  <si>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</si>
  <si>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</si>
  <si>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</si>
  <si>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</si>
  <si>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</si>
  <si>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</si>
  <si>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</si>
  <si>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</si>
  <si>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</si>
  <si>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</si>
  <si>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</si>
  <si>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</si>
  <si>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</si>
  <si>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</si>
  <si>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</si>
  <si>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</si>
  <si>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</si>
  <si>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</si>
  <si>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</si>
  <si>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</si>
  <si>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</si>
  <si>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</si>
  <si>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</si>
  <si>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</si>
  <si>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</si>
  <si>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</si>
  <si>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</si>
  <si>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</si>
  <si>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</si>
  <si>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</si>
  <si>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</si>
  <si>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</si>
  <si>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</si>
  <si>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</si>
  <si>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</si>
  <si>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</si>
  <si>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</si>
  <si>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</si>
  <si>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</si>
  <si>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</si>
  <si>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</si>
  <si>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</si>
  <si>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</si>
  <si>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</si>
  <si>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</si>
  <si>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</si>
  <si>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</si>
  <si>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</si>
  <si>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</si>
  <si>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</si>
  <si>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</si>
  <si>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</si>
  <si>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</si>
  <si>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</si>
  <si>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</si>
  <si>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</si>
  <si>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</si>
  <si>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</si>
  <si>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</si>
  <si>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</si>
  <si>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</si>
  <si>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</si>
  <si>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</si>
  <si>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</si>
  <si>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</si>
  <si>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</si>
  <si>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</si>
  <si>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</si>
  <si>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</si>
  <si>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</si>
  <si>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</si>
  <si>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</si>
  <si>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</si>
  <si>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</si>
  <si>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</si>
  <si>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</si>
  <si>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</si>
  <si>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</si>
  <si>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</si>
  <si>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</si>
  <si>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</si>
  <si>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</si>
  <si>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</si>
  <si>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</si>
  <si>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</si>
  <si>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</si>
  <si>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</si>
  <si>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</si>
  <si>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</si>
  <si>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</si>
  <si>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</si>
  <si>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</si>
  <si>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</si>
  <si>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</si>
  <si>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</si>
  <si>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</si>
  <si>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</si>
  <si>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</si>
  <si>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</si>
  <si>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</si>
  <si>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</si>
  <si>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</si>
  <si>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</si>
  <si>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</si>
  <si>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</si>
  <si>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</si>
  <si>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</si>
  <si>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</si>
  <si>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</si>
  <si>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</si>
  <si>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</si>
  <si>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</si>
  <si>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</si>
  <si>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</si>
  <si>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</si>
  <si>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</si>
  <si>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</si>
  <si>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</si>
  <si>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</si>
  <si>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</si>
  <si>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</si>
  <si>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</si>
  <si>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</si>
  <si>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</si>
  <si>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</si>
  <si>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</si>
  <si>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</si>
  <si>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</si>
  <si>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</si>
  <si>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</si>
  <si>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</si>
  <si>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</si>
  <si>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</si>
  <si>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</si>
  <si>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</si>
  <si>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</si>
  <si>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</si>
  <si>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</si>
  <si>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</si>
  <si>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</si>
  <si>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</si>
  <si>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</si>
  <si>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</si>
  <si>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</si>
  <si>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</si>
  <si>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</si>
  <si>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</si>
  <si>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</si>
  <si>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</si>
  <si>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</si>
  <si>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</si>
  <si>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</si>
  <si>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</si>
  <si>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</si>
  <si>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</si>
  <si>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</si>
  <si>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</si>
  <si>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</si>
  <si>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</si>
  <si>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</si>
  <si>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</si>
  <si>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</si>
  <si>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</si>
  <si>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</si>
  <si>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</si>
  <si>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</si>
  <si>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</si>
  <si>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</si>
  <si>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</si>
  <si>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</si>
  <si>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</si>
  <si>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</si>
  <si>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</si>
  <si>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</si>
  <si>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</si>
  <si>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</si>
  <si>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</si>
  <si>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</si>
  <si>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</si>
  <si>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</si>
  <si>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</si>
  <si>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</si>
  <si>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</si>
  <si>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</si>
  <si>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</si>
  <si>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</si>
  <si>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</si>
  <si>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</si>
  <si>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</si>
  <si>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</si>
  <si>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</si>
  <si>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</si>
  <si>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</si>
  <si>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</si>
  <si>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</si>
  <si>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</si>
  <si>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</si>
  <si>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</si>
  <si>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</si>
  <si>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</si>
  <si>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</si>
  <si>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</si>
  <si>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</si>
  <si>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</si>
  <si>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</si>
  <si>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</si>
  <si>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</si>
  <si>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</si>
  <si>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</si>
  <si>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</si>
  <si>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</si>
  <si>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</si>
  <si>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</si>
  <si>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</si>
  <si>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</si>
  <si>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</si>
  <si>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</si>
  <si>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</si>
  <si>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</si>
  <si>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</si>
  <si>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</si>
  <si>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</si>
  <si>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</si>
  <si>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</si>
  <si>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</si>
  <si>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</si>
  <si>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</si>
  <si>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</si>
  <si>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</si>
  <si>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</si>
  <si>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</si>
  <si>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</si>
  <si>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</si>
  <si>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</si>
  <si>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</si>
  <si>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</si>
  <si>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</si>
  <si>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</si>
  <si>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</si>
  <si>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</si>
  <si>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</si>
  <si>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</si>
  <si>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</si>
  <si>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</si>
  <si>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</si>
  <si>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</si>
  <si>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</si>
  <si>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</si>
  <si>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</si>
  <si>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</si>
  <si>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</si>
  <si>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</si>
  <si>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</si>
  <si>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</si>
  <si>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</si>
  <si>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</si>
  <si>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</si>
  <si>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</si>
  <si>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</si>
  <si>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</si>
  <si>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</si>
  <si>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</si>
  <si>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</si>
  <si>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</si>
  <si>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</si>
  <si>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</si>
  <si>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</si>
  <si>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</si>
  <si>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</si>
  <si>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</si>
  <si>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</si>
  <si>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</si>
  <si>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</si>
  <si>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</si>
  <si>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</si>
  <si>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</si>
  <si>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</si>
  <si>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</si>
  <si>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</si>
  <si>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</si>
  <si>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</si>
  <si>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</si>
  <si>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</si>
  <si>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</si>
  <si>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</si>
  <si>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</si>
  <si>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</si>
  <si>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</si>
  <si>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</si>
  <si>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</si>
  <si>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</si>
  <si>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</si>
  <si>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</si>
  <si>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</si>
  <si>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</si>
  <si>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</si>
  <si>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</si>
  <si>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</si>
  <si>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</si>
  <si>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</si>
  <si>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</si>
  <si>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</si>
  <si>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</si>
  <si>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</si>
  <si>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</si>
  <si>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</si>
  <si>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</si>
  <si>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</si>
  <si>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</si>
  <si>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</si>
  <si>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</si>
  <si>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</si>
  <si>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</si>
  <si>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</si>
  <si>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</si>
  <si>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</si>
  <si>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</si>
  <si>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</si>
  <si>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</si>
  <si>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</si>
  <si>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</si>
  <si>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</si>
  <si>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</si>
  <si>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</si>
  <si>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</si>
  <si>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</si>
  <si>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</si>
  <si>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</si>
  <si>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</si>
  <si>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</si>
  <si>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</si>
  <si>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</si>
  <si>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</si>
  <si>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</si>
  <si>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</si>
  <si>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</si>
  <si>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</si>
  <si>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</si>
  <si>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</si>
  <si>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</si>
  <si>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</si>
  <si>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</si>
  <si>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</si>
  <si>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</si>
  <si>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</si>
  <si>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</si>
  <si>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</si>
  <si>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</si>
  <si>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</si>
  <si>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</si>
  <si>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</si>
  <si>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</si>
  <si>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</si>
  <si>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</si>
  <si>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</si>
  <si>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</si>
  <si>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</si>
  <si>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</si>
  <si>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</si>
  <si>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</si>
  <si>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</si>
  <si>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</si>
  <si>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</si>
  <si>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</si>
  <si>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</si>
  <si>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</si>
  <si>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</si>
  <si>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</si>
  <si>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</si>
  <si>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</si>
  <si>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</si>
  <si>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</si>
  <si>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</si>
  <si>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</si>
  <si>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</si>
  <si>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</si>
  <si>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</si>
  <si>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</si>
  <si>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</si>
  <si>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</si>
  <si>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</si>
  <si>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</si>
  <si>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</si>
  <si>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</si>
  <si>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</si>
  <si>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</si>
  <si>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</si>
  <si>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</si>
  <si>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</si>
  <si>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</si>
  <si>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</si>
  <si>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</si>
  <si>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</si>
  <si>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</si>
  <si>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</si>
  <si>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</si>
  <si>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</si>
  <si>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</si>
  <si>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</si>
  <si>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</si>
  <si>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</si>
  <si>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</si>
  <si>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</si>
  <si>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</si>
  <si>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</si>
  <si>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</si>
  <si>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</si>
  <si>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</si>
  <si>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</si>
  <si>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</si>
  <si>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</si>
  <si>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</si>
  <si>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</si>
  <si>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</si>
  <si>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</si>
  <si>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</si>
  <si>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</si>
  <si>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</si>
  <si>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</si>
  <si>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</si>
  <si>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</si>
  <si>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</si>
  <si>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</si>
  <si>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</si>
  <si>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</si>
  <si>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</si>
  <si>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</si>
  <si>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</si>
  <si>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</si>
  <si>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</si>
  <si>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</si>
  <si>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</si>
  <si>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</si>
  <si>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</si>
  <si>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</si>
  <si>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</si>
  <si>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</si>
  <si>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</si>
  <si>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</si>
  <si>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</si>
  <si>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</si>
  <si>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</si>
  <si>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</si>
  <si>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</si>
  <si>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</si>
  <si>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</si>
  <si>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</si>
  <si>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</si>
  <si>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</si>
  <si>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</si>
  <si>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</si>
  <si>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</si>
  <si>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</si>
  <si>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</si>
  <si>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</si>
  <si>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</si>
  <si>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</si>
  <si>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</si>
  <si>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</si>
  <si>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</si>
  <si>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</si>
  <si>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</si>
  <si>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</si>
  <si>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</si>
  <si>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</si>
  <si>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</si>
  <si>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</si>
  <si>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</si>
  <si>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</si>
  <si>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</si>
  <si>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</si>
  <si>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</si>
  <si>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</si>
  <si>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</si>
  <si>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</si>
  <si>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</si>
  <si>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</si>
  <si>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</si>
  <si>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</si>
  <si>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</si>
  <si>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</si>
  <si>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</si>
  <si>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</si>
  <si>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</si>
  <si>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</si>
  <si>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</si>
  <si>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</si>
  <si>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</si>
  <si>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</si>
  <si>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</si>
  <si>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</si>
  <si>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</si>
  <si>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</si>
  <si>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</si>
  <si>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</si>
  <si>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</si>
  <si>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</si>
  <si>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</si>
  <si>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</si>
  <si>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</si>
  <si>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</si>
  <si>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</si>
  <si>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</si>
  <si>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</si>
  <si>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</si>
  <si>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</si>
  <si>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</si>
  <si>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</si>
  <si>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</si>
  <si>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</si>
  <si>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</si>
  <si>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</si>
  <si>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</si>
  <si>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</si>
  <si>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</si>
  <si>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</si>
  <si>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</si>
  <si>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</si>
  <si>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</si>
  <si>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</si>
  <si>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</si>
  <si>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</si>
  <si>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</si>
  <si>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</si>
  <si>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</si>
  <si>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</si>
  <si>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</si>
  <si>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</si>
  <si>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</si>
  <si>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</si>
  <si>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</si>
  <si>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</si>
  <si>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</si>
  <si>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</si>
  <si>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</si>
  <si>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</si>
  <si>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</si>
  <si>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</si>
  <si>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</si>
  <si>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</si>
  <si>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</si>
  <si>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</si>
  <si>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</si>
  <si>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</si>
  <si>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</si>
  <si>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</si>
  <si>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</si>
  <si>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</si>
  <si>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</si>
  <si>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</si>
  <si>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</si>
  <si>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</si>
  <si>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</si>
  <si>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</si>
  <si>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</si>
  <si>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</si>
  <si>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</si>
  <si>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</si>
  <si>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</si>
  <si>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</si>
  <si>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</si>
  <si>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</si>
  <si>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</si>
  <si>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</si>
  <si>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</si>
  <si>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</si>
  <si>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</si>
  <si>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</si>
  <si>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</si>
  <si>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</si>
  <si>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</si>
  <si>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</si>
  <si>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</si>
  <si>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</si>
  <si>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</si>
  <si>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</si>
  <si>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</si>
  <si>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</si>
  <si>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</si>
  <si>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</si>
  <si>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</si>
  <si>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</si>
  <si>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</si>
  <si>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</si>
  <si>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</si>
  <si>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</si>
  <si>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</si>
  <si>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</si>
  <si>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</si>
  <si>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</si>
  <si>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</si>
  <si>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</si>
  <si>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</si>
  <si>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</si>
  <si>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</si>
  <si>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</si>
  <si>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</si>
  <si>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</si>
  <si>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</si>
  <si>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</si>
  <si>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</si>
  <si>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</si>
  <si>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</si>
  <si>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</si>
  <si>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</si>
  <si>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</si>
  <si>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</si>
  <si>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</si>
  <si>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</si>
  <si>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</si>
  <si>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</si>
  <si>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</si>
  <si>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</si>
  <si>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</si>
  <si>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</si>
  <si>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</si>
  <si>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</si>
  <si>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</si>
  <si>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</si>
  <si>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</si>
  <si>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</si>
  <si>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</si>
  <si>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</si>
  <si>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</si>
  <si>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</si>
  <si>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</si>
  <si>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</si>
  <si>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</si>
  <si>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</si>
  <si>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</si>
  <si>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</si>
  <si>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</si>
  <si>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</si>
  <si>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</si>
  <si>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</si>
  <si>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</si>
  <si>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</si>
  <si>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</si>
  <si>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</si>
  <si>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</si>
  <si>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</si>
  <si>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</si>
  <si>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</si>
  <si>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</si>
  <si>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</si>
  <si>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</si>
  <si>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</si>
  <si>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</si>
  <si>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</si>
  <si>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</si>
  <si>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</si>
  <si>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</si>
  <si>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</si>
  <si>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</si>
  <si>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</si>
  <si>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</si>
  <si>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</si>
  <si>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</si>
  <si>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</si>
  <si>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</si>
  <si>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</si>
  <si>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</si>
  <si>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</si>
  <si>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</si>
  <si>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</si>
  <si>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</si>
  <si>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</si>
  <si>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</si>
  <si>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</si>
  <si>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</si>
  <si>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</si>
  <si>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</si>
  <si>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</si>
  <si>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</si>
  <si>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</si>
  <si>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</si>
  <si>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</si>
  <si>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</si>
  <si>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</si>
  <si>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</si>
  <si>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</si>
  <si>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</si>
  <si>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</si>
  <si>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</si>
  <si>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</si>
  <si>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</si>
  <si>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</si>
  <si>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</si>
  <si>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</si>
  <si>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</si>
  <si>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</si>
  <si>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</si>
  <si>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</si>
  <si>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</si>
  <si>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</si>
  <si>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</si>
  <si>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</si>
  <si>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</si>
  <si>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</si>
  <si>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</si>
  <si>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</si>
  <si>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</si>
  <si>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</si>
  <si>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</si>
  <si>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</si>
  <si>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</si>
  <si>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</si>
  <si>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</si>
  <si>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</si>
  <si>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</si>
  <si>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</si>
  <si>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</si>
  <si>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</si>
  <si>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</si>
  <si>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</si>
  <si>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</si>
  <si>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</si>
  <si>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</si>
  <si>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</si>
  <si>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</si>
  <si>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</si>
  <si>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</si>
  <si>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</si>
  <si>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</si>
  <si>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</si>
  <si>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</si>
  <si>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</si>
  <si>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</si>
  <si>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</si>
  <si>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</si>
  <si>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</si>
  <si>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</si>
  <si>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</si>
  <si>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</si>
  <si>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</si>
  <si>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</si>
  <si>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</si>
  <si>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</si>
  <si>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</si>
  <si>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</si>
  <si>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</si>
  <si>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</si>
  <si>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</si>
  <si>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</si>
  <si>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</si>
  <si>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</si>
  <si>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</si>
  <si>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</si>
  <si>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</si>
  <si>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</si>
  <si>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</si>
  <si>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</si>
  <si>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</si>
  <si>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</si>
  <si>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</si>
  <si>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</si>
  <si>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</si>
  <si>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</si>
  <si>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</si>
  <si>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</si>
  <si>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</si>
  <si>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</si>
  <si>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</si>
  <si>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</si>
  <si>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</si>
  <si>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</si>
  <si>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</si>
  <si>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</si>
  <si>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</si>
  <si>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</si>
  <si>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</si>
  <si>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</si>
  <si>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</si>
  <si>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</si>
  <si>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</si>
  <si>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</si>
  <si>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</si>
  <si>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</si>
  <si>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</si>
  <si>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</si>
  <si>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</si>
  <si>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</si>
  <si>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</si>
  <si>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</si>
  <si>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</si>
  <si>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</si>
  <si>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</si>
  <si>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</si>
  <si>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</si>
  <si>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</si>
  <si>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</si>
  <si>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</si>
  <si>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</si>
  <si>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</si>
  <si>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</si>
  <si>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</si>
  <si>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</si>
  <si>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</si>
  <si>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</si>
  <si>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</si>
  <si>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</si>
  <si>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</si>
  <si>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</si>
  <si>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</si>
  <si>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</si>
  <si>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</si>
  <si>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</si>
  <si>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</si>
  <si>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</si>
  <si>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</si>
  <si>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</si>
  <si>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</si>
  <si>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</si>
  <si>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</si>
  <si>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</si>
  <si>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</si>
  <si>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</si>
  <si>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</si>
  <si>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</si>
  <si>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</si>
  <si>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</si>
  <si>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</si>
  <si>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</si>
  <si>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</si>
  <si>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</si>
  <si>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</si>
  <si>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</si>
  <si>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</si>
  <si>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</si>
  <si>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</si>
  <si>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</si>
  <si>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</si>
  <si>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</si>
  <si>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</si>
  <si>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</si>
  <si>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</si>
  <si>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</si>
  <si>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</si>
  <si>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</si>
  <si>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</si>
  <si>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</si>
  <si>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</si>
  <si>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</si>
  <si>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</si>
  <si>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</si>
  <si>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</si>
  <si>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</si>
  <si>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</si>
  <si>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</si>
  <si>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</si>
  <si>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</si>
  <si>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</si>
  <si>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</si>
  <si>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</si>
  <si>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</si>
  <si>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</si>
  <si>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</si>
  <si>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</si>
  <si>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</si>
  <si>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</si>
  <si>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</si>
  <si>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</si>
  <si>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</si>
  <si>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</si>
  <si>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</si>
  <si>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</si>
  <si>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</si>
  <si>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</si>
  <si>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</si>
  <si>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</si>
  <si>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</si>
  <si>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</si>
  <si>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</si>
  <si>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</si>
  <si>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</si>
  <si>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</si>
  <si>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</si>
  <si>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</si>
  <si>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</si>
  <si>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</si>
  <si>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</si>
  <si>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</si>
  <si>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</si>
  <si>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</si>
  <si>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</si>
  <si>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</si>
  <si>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</si>
  <si>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</si>
  <si>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</si>
  <si>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</si>
  <si>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</si>
  <si>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</si>
  <si>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</si>
  <si>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</si>
  <si>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</si>
  <si>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</si>
  <si>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</si>
  <si>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</si>
  <si>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</si>
  <si>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</si>
  <si>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</si>
  <si>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</si>
  <si>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</si>
  <si>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</si>
  <si>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</si>
  <si>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</si>
  <si>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</si>
  <si>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</si>
  <si>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</si>
  <si>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</si>
  <si>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</si>
  <si>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</si>
  <si>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</si>
  <si>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</si>
  <si>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</si>
  <si>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</si>
  <si>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</si>
  <si>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</si>
  <si>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</si>
  <si>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</si>
  <si>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</si>
  <si>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</si>
  <si>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</si>
  <si>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</si>
  <si>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</si>
  <si>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</si>
  <si>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</si>
  <si>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</si>
  <si>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</si>
  <si>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</si>
  <si>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</si>
  <si>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</si>
  <si>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</si>
  <si>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</si>
  <si>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</si>
  <si>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</si>
  <si>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</si>
  <si>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</si>
  <si>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</si>
  <si>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</si>
  <si>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</si>
  <si>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</si>
  <si>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</si>
  <si>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</si>
  <si>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</si>
  <si>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</si>
  <si>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</si>
  <si>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</si>
  <si>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</si>
  <si>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</si>
  <si>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</si>
  <si>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</si>
  <si>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</si>
  <si>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</si>
  <si>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</si>
  <si>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</si>
  <si>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</si>
  <si>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</si>
  <si>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</si>
  <si>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</si>
  <si>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</si>
  <si>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</si>
  <si>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</si>
  <si>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</si>
  <si>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</si>
  <si>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</si>
  <si>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</si>
  <si>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</si>
  <si>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</si>
  <si>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</si>
  <si>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</si>
  <si>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</si>
  <si>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</si>
  <si>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</si>
  <si>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</si>
  <si>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</si>
  <si>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</si>
  <si>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</si>
  <si>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</si>
  <si>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</si>
  <si>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</si>
  <si>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</si>
  <si>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</si>
  <si>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</si>
  <si>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</si>
  <si>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</si>
  <si>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</si>
  <si>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</si>
  <si>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</si>
  <si>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</si>
  <si>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</si>
  <si>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</si>
  <si>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</si>
  <si>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</si>
  <si>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</si>
  <si>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</si>
  <si>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</si>
  <si>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</si>
  <si>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</si>
  <si>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</si>
  <si>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</si>
  <si>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</si>
  <si>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</si>
  <si>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</si>
  <si>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</si>
  <si>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</si>
  <si>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</si>
  <si>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</si>
  <si>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</si>
  <si>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</si>
  <si>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</si>
  <si>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</si>
  <si>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</si>
  <si>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</si>
  <si>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</si>
  <si>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</si>
  <si>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</si>
  <si>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</si>
  <si>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</si>
  <si>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</si>
  <si>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</si>
  <si>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</si>
  <si>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</si>
  <si>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</si>
  <si>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</si>
  <si>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</si>
  <si>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</si>
  <si>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</si>
  <si>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</si>
  <si>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</si>
  <si>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</si>
  <si>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</si>
  <si>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</si>
  <si>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</si>
  <si>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</si>
  <si>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</si>
  <si>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</si>
  <si>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</si>
  <si>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</si>
  <si>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</si>
  <si>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</si>
  <si>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</si>
  <si>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</si>
  <si>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</si>
  <si>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</si>
  <si>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</si>
  <si>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</si>
  <si>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</si>
  <si>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</si>
  <si>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</si>
  <si>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</si>
  <si>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</si>
  <si>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</si>
  <si>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</si>
  <si>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</si>
  <si>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</si>
  <si>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</si>
  <si>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</si>
  <si>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</si>
  <si>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</si>
  <si>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</si>
  <si>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</si>
  <si>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</si>
  <si>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</si>
  <si>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</si>
  <si>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</si>
  <si>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</si>
  <si>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</si>
  <si>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</si>
  <si>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</si>
  <si>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</si>
  <si>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</si>
  <si>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</si>
  <si>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</si>
  <si>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</si>
  <si>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</si>
  <si>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</si>
  <si>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</si>
  <si>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</si>
  <si>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</si>
  <si>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</si>
  <si>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</si>
  <si>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</si>
  <si>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</si>
  <si>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</si>
  <si>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</si>
  <si>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</si>
  <si>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</si>
  <si>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</si>
  <si>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</si>
  <si>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</si>
  <si>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</si>
  <si>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</si>
  <si>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</si>
  <si>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</si>
  <si>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</si>
  <si>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</si>
  <si>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</si>
  <si>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</si>
  <si>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</si>
  <si>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</si>
  <si>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</si>
  <si>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</si>
  <si>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</si>
  <si>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</si>
  <si>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</si>
  <si>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</si>
  <si>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</si>
  <si>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</si>
  <si>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</si>
  <si>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</si>
  <si>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</si>
  <si>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</si>
  <si>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</si>
  <si>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</si>
  <si>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</si>
  <si>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</si>
  <si>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</si>
  <si>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</si>
  <si>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</si>
  <si>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</si>
  <si>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</si>
  <si>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</si>
  <si>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</si>
  <si>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</si>
  <si>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</si>
  <si>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</si>
  <si>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</si>
  <si>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</si>
  <si>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</si>
  <si>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</si>
  <si>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</si>
  <si>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</si>
  <si>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</si>
  <si>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</si>
  <si>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</si>
  <si>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</si>
  <si>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</si>
  <si>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</si>
  <si>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</si>
  <si>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</si>
  <si>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</si>
  <si>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</si>
  <si>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</si>
  <si>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</si>
  <si>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</si>
  <si>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</si>
  <si>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</si>
  <si>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</si>
  <si>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</si>
  <si>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</si>
  <si>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</si>
  <si>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</si>
  <si>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</si>
  <si>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</si>
  <si>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</si>
  <si>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</si>
  <si>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</si>
  <si>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</si>
  <si>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</si>
  <si>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</si>
  <si>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</si>
  <si>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</si>
  <si>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</si>
  <si>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</si>
  <si>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</si>
  <si>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</si>
  <si>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</si>
  <si>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</si>
  <si>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</si>
  <si>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</si>
  <si>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</si>
  <si>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</si>
  <si>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</si>
  <si>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</si>
  <si>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</si>
  <si>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</si>
  <si>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</si>
  <si>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</si>
  <si>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</si>
  <si>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</si>
  <si>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</si>
  <si>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</si>
  <si>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</si>
  <si>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</si>
  <si>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</si>
  <si>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</si>
  <si>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</si>
  <si>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</si>
  <si>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</si>
  <si>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</si>
  <si>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</si>
  <si>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</si>
  <si>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</si>
  <si>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</si>
  <si>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</si>
  <si>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</si>
  <si>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</si>
  <si>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</si>
  <si>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</si>
  <si>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</si>
  <si>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</si>
  <si>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</si>
  <si>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</si>
  <si>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</si>
  <si>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</si>
  <si>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</si>
  <si>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</si>
  <si>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</si>
  <si>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</si>
  <si>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</si>
  <si>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</si>
  <si>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</si>
  <si>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</si>
  <si>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</si>
  <si>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</si>
  <si>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</si>
  <si>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</si>
  <si>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</si>
  <si>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</si>
  <si>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</si>
  <si>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</si>
  <si>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</si>
  <si>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</si>
  <si>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</si>
  <si>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</si>
  <si>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</si>
  <si>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</si>
  <si>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</si>
  <si>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</si>
  <si>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</si>
  <si>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</si>
  <si>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</si>
  <si>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</si>
  <si>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</si>
  <si>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</si>
  <si>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</si>
  <si>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</si>
  <si>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</si>
  <si>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</si>
  <si>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</si>
  <si>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</si>
  <si>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</si>
  <si>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</si>
  <si>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</si>
  <si>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</si>
  <si>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</si>
  <si>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</si>
  <si>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</si>
  <si>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</si>
  <si>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</si>
  <si>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</si>
  <si>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</si>
  <si>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</si>
  <si>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</si>
  <si>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</si>
  <si>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</si>
  <si>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</si>
  <si>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</si>
  <si>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</si>
  <si>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</si>
  <si>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</si>
  <si>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</si>
  <si>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</si>
  <si>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</si>
  <si>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</si>
  <si>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</si>
  <si>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</si>
  <si>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</si>
  <si>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</si>
  <si>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</si>
  <si>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</si>
  <si>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</si>
  <si>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</si>
  <si>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</si>
  <si>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</si>
  <si>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</si>
  <si>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</si>
  <si>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</si>
  <si>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</si>
  <si>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</si>
  <si>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</si>
  <si>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</si>
  <si>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</si>
  <si>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</si>
  <si>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</si>
  <si>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</si>
  <si>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</si>
  <si>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</si>
  <si>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</si>
  <si>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</si>
  <si>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</si>
  <si>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</si>
  <si>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</si>
  <si>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</si>
  <si>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</si>
  <si>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</si>
  <si>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</si>
  <si>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</si>
  <si>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</si>
  <si>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</si>
  <si>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</si>
  <si>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</si>
  <si>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</si>
  <si>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</si>
  <si>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</si>
  <si>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</si>
  <si>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</si>
  <si>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</si>
  <si>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</si>
  <si>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</si>
  <si>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</si>
  <si>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</si>
  <si>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</si>
  <si>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</si>
  <si>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</si>
  <si>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</si>
  <si>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</si>
  <si>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</si>
  <si>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</si>
  <si>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</si>
  <si>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</si>
  <si>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</si>
  <si>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</si>
  <si>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</si>
  <si>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</si>
  <si>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</si>
  <si>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</si>
  <si>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</si>
  <si>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</si>
  <si>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</si>
  <si>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</si>
  <si>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</si>
  <si>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</si>
  <si>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</si>
  <si>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</si>
  <si>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</si>
  <si>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</si>
  <si>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</si>
  <si>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</si>
  <si>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</si>
  <si>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</si>
  <si>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</si>
  <si>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</si>
  <si>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</si>
  <si>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</si>
  <si>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</si>
  <si>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</si>
  <si>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</si>
  <si>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</si>
  <si>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</si>
  <si>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</si>
  <si>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</si>
  <si>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</si>
  <si>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</si>
  <si>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</si>
  <si>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</si>
  <si>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</si>
  <si>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</si>
  <si>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</si>
  <si>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</si>
  <si>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</si>
  <si>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</si>
  <si>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</si>
  <si>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</si>
  <si>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</si>
  <si>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</si>
  <si>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</si>
  <si>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</si>
  <si>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</si>
  <si>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</si>
  <si>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</si>
  <si>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</si>
  <si>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</si>
  <si>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</si>
  <si>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</si>
  <si>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</si>
  <si>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</si>
  <si>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</si>
  <si>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</si>
  <si>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</si>
  <si>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</si>
  <si>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</si>
  <si>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</si>
  <si>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</si>
  <si>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</si>
  <si>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</si>
  <si>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</si>
  <si>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</si>
  <si>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</si>
  <si>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</si>
  <si>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</si>
  <si>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</si>
  <si>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</si>
  <si>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</si>
  <si>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</si>
  <si>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</si>
  <si>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</si>
  <si>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</si>
  <si>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</si>
  <si>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</si>
  <si>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</si>
  <si>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</si>
  <si>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</si>
  <si>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</si>
  <si>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</si>
  <si>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</si>
  <si>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</si>
  <si>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</si>
  <si>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</si>
  <si>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</si>
  <si>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</si>
  <si>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</si>
  <si>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</si>
  <si>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</si>
  <si>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</si>
  <si>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</si>
  <si>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</si>
  <si>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</si>
  <si>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</si>
  <si>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</si>
  <si>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</si>
  <si>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</si>
  <si>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</si>
  <si>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</si>
  <si>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</si>
  <si>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</si>
  <si>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</si>
  <si>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</si>
  <si>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</si>
  <si>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</si>
  <si>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</si>
  <si>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</si>
  <si>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</si>
  <si>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</si>
  <si>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</si>
  <si>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</si>
  <si>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</si>
  <si>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</si>
  <si>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</si>
  <si>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</si>
  <si>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</si>
  <si>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</si>
  <si>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</si>
  <si>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</si>
  <si>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</si>
  <si>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</si>
  <si>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</si>
  <si>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</si>
  <si>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</si>
  <si>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</si>
  <si>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</si>
  <si>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</si>
  <si>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</si>
  <si>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</si>
  <si>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</si>
  <si>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</si>
  <si>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</si>
  <si>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</si>
  <si>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</si>
  <si>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</si>
  <si>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</si>
  <si>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</si>
  <si>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</si>
  <si>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</si>
  <si>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</si>
  <si>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</si>
  <si>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</si>
  <si>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</si>
  <si>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</si>
  <si>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</si>
  <si>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</si>
  <si>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</si>
  <si>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</si>
  <si>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</si>
  <si>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</si>
  <si>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</si>
  <si>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</si>
  <si>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</si>
  <si>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</si>
  <si>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</si>
  <si>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</si>
  <si>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</si>
  <si>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</si>
  <si>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</si>
  <si>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</si>
  <si>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</si>
  <si>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</si>
  <si>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</si>
  <si>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</si>
  <si>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</si>
  <si>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</si>
  <si>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</si>
  <si>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</si>
  <si>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</si>
  <si>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</si>
  <si>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</si>
  <si>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</si>
  <si>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</si>
  <si>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</si>
  <si>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</si>
  <si>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</si>
  <si>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</si>
  <si>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</si>
  <si>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</si>
  <si>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</si>
  <si>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</si>
  <si>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</si>
  <si>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</si>
  <si>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</si>
  <si>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</si>
  <si>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</si>
  <si>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</si>
  <si>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</si>
  <si>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</si>
  <si>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</si>
  <si>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</si>
  <si>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</si>
  <si>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</si>
  <si>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</si>
  <si>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</si>
  <si>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</si>
  <si>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</si>
  <si>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</si>
  <si>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</si>
  <si>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</si>
  <si>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</si>
  <si>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</si>
  <si>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</si>
  <si>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</si>
  <si>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</si>
  <si>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</si>
  <si>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</si>
  <si>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</si>
  <si>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</si>
  <si>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</si>
  <si>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</si>
  <si>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</si>
  <si>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</si>
  <si>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</si>
  <si>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</si>
  <si>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</si>
  <si>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</si>
  <si>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</si>
  <si>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</si>
  <si>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</si>
  <si>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</si>
  <si>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</si>
  <si>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</si>
  <si>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</si>
  <si>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</si>
  <si>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</si>
  <si>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</si>
  <si>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</si>
  <si>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</si>
  <si>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</si>
  <si>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</si>
  <si>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</si>
  <si>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</si>
  <si>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</si>
  <si>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</si>
  <si>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</si>
  <si>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</si>
  <si>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</si>
  <si>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</si>
  <si>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</si>
  <si>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</si>
  <si>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</si>
  <si>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</si>
  <si>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</si>
  <si>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</si>
  <si>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</si>
  <si>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</si>
  <si>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</si>
  <si>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</si>
  <si>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</si>
  <si>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</si>
  <si>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</si>
  <si>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</si>
  <si>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</si>
  <si>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</si>
  <si>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</si>
  <si>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</si>
  <si>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</si>
  <si>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</si>
  <si>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</si>
  <si>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</si>
  <si>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</si>
  <si>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</si>
  <si>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</si>
  <si>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</si>
  <si>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</si>
  <si>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</si>
  <si>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</si>
  <si>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</si>
  <si>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</si>
  <si>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</si>
  <si>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</si>
  <si>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</si>
  <si>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</si>
  <si>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</si>
  <si>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</si>
  <si>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</si>
  <si>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</si>
  <si>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</si>
  <si>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</si>
  <si>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</si>
  <si>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</si>
  <si>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</si>
  <si>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</si>
  <si>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</si>
  <si>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</si>
  <si>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</si>
  <si>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</si>
  <si>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</si>
  <si>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</si>
  <si>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</si>
  <si>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</si>
  <si>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</si>
  <si>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</si>
  <si>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</si>
  <si>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</si>
  <si>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</si>
  <si>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</si>
  <si>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</si>
  <si>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</si>
  <si>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</si>
  <si>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</si>
  <si>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</si>
  <si>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</si>
  <si>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</si>
  <si>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</si>
  <si>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</si>
  <si>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</si>
  <si>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</si>
  <si>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</si>
  <si>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</si>
  <si>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</si>
  <si>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</si>
  <si>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</si>
  <si>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</si>
  <si>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</si>
  <si>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</si>
  <si>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</si>
  <si>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</si>
  <si>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</si>
  <si>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</si>
  <si>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</si>
  <si>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</si>
  <si>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</si>
  <si>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</si>
  <si>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</si>
  <si>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</si>
  <si>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</si>
  <si>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</si>
  <si>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</si>
  <si>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</si>
  <si>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</si>
  <si>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</si>
  <si>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</si>
  <si>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</si>
  <si>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</si>
  <si>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</si>
  <si>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</si>
  <si>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</si>
  <si>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</si>
  <si>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</si>
  <si>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</si>
  <si>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</si>
  <si>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</si>
  <si>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</si>
  <si>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</si>
  <si>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</si>
  <si>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</si>
  <si>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</si>
  <si>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</si>
  <si>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</si>
  <si>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</si>
  <si>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</si>
  <si>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</si>
  <si>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</si>
  <si>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</si>
  <si>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</si>
  <si>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</si>
  <si>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</si>
  <si>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</si>
  <si>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</si>
  <si>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</si>
  <si>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</si>
  <si>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</si>
  <si>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</si>
  <si>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</si>
  <si>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</si>
  <si>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</si>
  <si>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</si>
  <si>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</si>
  <si>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</si>
  <si>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</si>
  <si>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</si>
  <si>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</si>
  <si>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</si>
  <si>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</si>
  <si>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</si>
  <si>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</si>
  <si>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</si>
  <si>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</si>
  <si>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</si>
  <si>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</si>
  <si>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</si>
  <si>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</si>
  <si>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</si>
  <si>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</si>
  <si>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</si>
  <si>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</si>
  <si>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</si>
  <si>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</si>
  <si>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</si>
  <si>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</si>
  <si>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</si>
  <si>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</si>
  <si>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</si>
  <si>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</si>
  <si>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</si>
  <si>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</si>
  <si>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</si>
  <si>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</si>
  <si>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</si>
  <si>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</si>
  <si>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</si>
  <si>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</si>
  <si>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</si>
  <si>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</si>
  <si>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</si>
  <si>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</si>
  <si>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</si>
  <si>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</si>
  <si>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</si>
  <si>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</si>
  <si>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</si>
  <si>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</si>
  <si>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</si>
  <si>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</si>
  <si>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</si>
  <si>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</si>
  <si>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</si>
  <si>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</si>
  <si>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</si>
  <si>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</si>
  <si>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</si>
  <si>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</si>
  <si>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</si>
  <si>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</si>
  <si>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</si>
  <si>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</si>
  <si>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</si>
  <si>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</si>
  <si>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</si>
  <si>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</si>
  <si>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</si>
  <si>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</si>
  <si>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</si>
  <si>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</si>
  <si>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</si>
  <si>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</si>
  <si>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</si>
  <si>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</si>
  <si>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</si>
  <si>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</si>
  <si>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</si>
  <si>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</si>
  <si>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</si>
  <si>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</si>
  <si>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</si>
  <si>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</si>
  <si>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</si>
  <si>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</si>
  <si>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</si>
  <si>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</si>
  <si>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</si>
  <si>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</si>
  <si>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</si>
  <si>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</si>
  <si>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</si>
  <si>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</si>
  <si>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</si>
  <si>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</si>
  <si>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</si>
  <si>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</si>
  <si>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</si>
  <si>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</si>
  <si>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</si>
  <si>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</si>
  <si>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</si>
  <si>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</si>
  <si>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</si>
  <si>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</si>
  <si>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</si>
  <si>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</si>
  <si>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</si>
  <si>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</si>
  <si>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</si>
  <si>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</si>
  <si>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</si>
  <si>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</si>
  <si>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</si>
  <si>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</si>
  <si>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</si>
  <si>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</si>
  <si>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</si>
  <si>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</si>
  <si>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</si>
  <si>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</si>
  <si>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</si>
  <si>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</si>
  <si>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</si>
  <si>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</si>
  <si>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</si>
  <si>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</si>
  <si>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</si>
  <si>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</si>
  <si>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</si>
  <si>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</si>
  <si>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</si>
  <si>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</si>
  <si>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</si>
  <si>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</si>
  <si>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</si>
  <si>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</si>
  <si>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</si>
  <si>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</si>
  <si>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</si>
  <si>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</si>
  <si>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</si>
  <si>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</si>
  <si>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</si>
  <si>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</si>
  <si>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</si>
  <si>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</si>
  <si>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</si>
  <si>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</si>
  <si>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</si>
  <si>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</si>
  <si>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</si>
  <si>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</si>
  <si>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</si>
  <si>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</si>
  <si>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</si>
  <si>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</si>
  <si>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</si>
  <si>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</si>
  <si>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</si>
  <si>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</si>
  <si>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</si>
  <si>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</si>
  <si>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</si>
  <si>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</si>
  <si>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</si>
  <si>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</si>
  <si>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</si>
  <si>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</si>
  <si>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</si>
  <si>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</si>
  <si>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</si>
  <si>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</si>
  <si>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</si>
  <si>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</si>
  <si>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</si>
  <si>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</si>
  <si>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</si>
  <si>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</si>
  <si>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</si>
  <si>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</si>
  <si>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</si>
  <si>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</si>
  <si>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</si>
  <si>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</si>
  <si>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</si>
  <si>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</si>
  <si>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</si>
  <si>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</si>
  <si>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</si>
  <si>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</si>
  <si>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</si>
  <si>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</si>
  <si>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</si>
  <si>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</si>
  <si>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</si>
  <si>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</si>
  <si>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</si>
  <si>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</si>
  <si>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</si>
  <si>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</si>
  <si>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</si>
  <si>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</si>
  <si>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</si>
  <si>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</si>
  <si>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</si>
  <si>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</si>
  <si>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</si>
  <si>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</si>
  <si>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</si>
  <si>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</si>
  <si>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</si>
  <si>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</si>
  <si>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</si>
  <si>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</si>
  <si>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</si>
  <si>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</si>
  <si>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</si>
  <si>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</si>
  <si>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</si>
  <si>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</si>
  <si>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</si>
  <si>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</si>
  <si>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</si>
  <si>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</si>
  <si>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</si>
  <si>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</si>
  <si>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</si>
  <si>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</si>
  <si>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</si>
  <si>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</si>
  <si>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</si>
  <si>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</si>
  <si>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</si>
  <si>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</si>
  <si>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</si>
  <si>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</si>
  <si>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</si>
  <si>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</si>
  <si>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</si>
  <si>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</si>
  <si>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</si>
  <si>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</si>
  <si>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</si>
  <si>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</si>
  <si>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</si>
  <si>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</si>
  <si>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</si>
  <si>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</si>
  <si>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</si>
  <si>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</si>
  <si>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</si>
  <si>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</si>
  <si>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</si>
  <si>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</si>
  <si>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</si>
  <si>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</si>
  <si>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</si>
  <si>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</si>
  <si>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</si>
  <si>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</si>
  <si>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</si>
  <si>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</si>
  <si>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</si>
  <si>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</si>
  <si>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</si>
  <si>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</si>
  <si>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</si>
  <si>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</si>
  <si>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</si>
  <si>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</si>
  <si>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</si>
  <si>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</si>
  <si>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</si>
  <si>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</si>
  <si>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</si>
  <si>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</si>
  <si>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</si>
  <si>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</si>
  <si>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</si>
  <si>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</si>
  <si>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</si>
  <si>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</si>
  <si>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</si>
  <si>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</si>
  <si>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</si>
  <si>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</si>
  <si>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</si>
  <si>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</si>
  <si>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</si>
  <si>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</si>
  <si>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</si>
  <si>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</si>
  <si>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</si>
  <si>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</si>
  <si>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</si>
  <si>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</si>
  <si>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</si>
  <si>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</si>
  <si>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</si>
  <si>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</si>
  <si>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</si>
  <si>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</si>
  <si>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</si>
  <si>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</si>
  <si>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</si>
  <si>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</si>
  <si>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</si>
  <si>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</si>
  <si>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</si>
  <si>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</si>
  <si>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</si>
  <si>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</si>
  <si>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</si>
  <si>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</si>
  <si>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</si>
  <si>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</si>
  <si>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</si>
  <si>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</si>
  <si>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</si>
  <si>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</si>
  <si>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</si>
  <si>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</si>
  <si>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</si>
  <si>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</si>
  <si>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</si>
  <si>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</si>
  <si>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</si>
  <si>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</si>
  <si>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</si>
  <si>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</si>
  <si>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</si>
  <si>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</si>
  <si>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</si>
  <si>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</si>
  <si>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</si>
  <si>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</si>
  <si>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</si>
  <si>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</si>
  <si>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</si>
  <si>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</si>
  <si>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</si>
  <si>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</si>
  <si>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</si>
  <si>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</si>
  <si>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</si>
  <si>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</si>
  <si>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</si>
  <si>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</si>
  <si>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</si>
  <si>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</si>
  <si>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</si>
  <si>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</si>
  <si>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</si>
  <si>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</si>
  <si>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</si>
  <si>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</si>
  <si>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</si>
  <si>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</si>
  <si>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</si>
  <si>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</si>
  <si>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</si>
  <si>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</si>
  <si>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</si>
  <si>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</si>
  <si>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</si>
  <si>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</si>
  <si>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</si>
  <si>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</si>
  <si>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</si>
  <si>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</si>
  <si>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</si>
  <si>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</si>
  <si>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</si>
  <si>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</si>
  <si>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</si>
  <si>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</si>
  <si>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</si>
  <si>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</si>
  <si>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</si>
  <si>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</si>
  <si>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</si>
  <si>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</si>
  <si>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</si>
  <si>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</si>
  <si>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</si>
  <si>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</si>
  <si>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</si>
  <si>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</si>
  <si>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</si>
  <si>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</si>
  <si>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</si>
  <si>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</si>
  <si>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</si>
  <si>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</si>
  <si>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</si>
  <si>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</si>
  <si>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</si>
  <si>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</si>
  <si>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</si>
  <si>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</si>
  <si>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</si>
  <si>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</si>
  <si>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</si>
  <si>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</si>
  <si>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</si>
  <si>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</si>
  <si>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</si>
  <si>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</si>
  <si>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</si>
  <si>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</si>
  <si>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</si>
  <si>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</si>
  <si>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</si>
  <si>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</si>
  <si>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</si>
  <si>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</si>
  <si>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</si>
  <si>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</si>
  <si>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</si>
  <si>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</si>
  <si>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</si>
  <si>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</si>
  <si>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</si>
  <si>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</si>
  <si>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</si>
  <si>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</si>
  <si>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</si>
  <si>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</si>
  <si>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</si>
  <si>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</si>
  <si>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</si>
  <si>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</si>
  <si>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</si>
  <si>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</si>
  <si>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</si>
  <si>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</si>
  <si>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</si>
  <si>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</si>
  <si>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</si>
  <si>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</si>
  <si>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</si>
  <si>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</si>
  <si>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</si>
  <si>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</si>
  <si>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</si>
  <si>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</si>
  <si>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</si>
  <si>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</si>
  <si>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</si>
  <si>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</si>
  <si>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</si>
  <si>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</si>
  <si>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</si>
  <si>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</si>
  <si>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</si>
  <si>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</si>
  <si>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</si>
  <si>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</si>
  <si>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</si>
  <si>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</si>
  <si>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</si>
  <si>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</si>
  <si>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</si>
  <si>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</si>
  <si>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</si>
  <si>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</si>
  <si>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</si>
  <si>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</si>
  <si>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</si>
  <si>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</si>
  <si>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</si>
  <si>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</si>
  <si>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</si>
  <si>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</si>
  <si>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</si>
  <si>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</si>
  <si>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</si>
  <si>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</si>
  <si>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</si>
  <si>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</si>
  <si>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</si>
  <si>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</si>
  <si>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</si>
  <si>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</si>
  <si>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</si>
  <si>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</si>
  <si>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</si>
  <si>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</si>
  <si>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</si>
  <si>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</si>
  <si>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</si>
  <si>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</si>
  <si>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</si>
  <si>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</si>
  <si>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</si>
  <si>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</si>
  <si>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</si>
  <si>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</si>
  <si>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</si>
  <si>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</si>
  <si>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</si>
  <si>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</si>
  <si>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</si>
  <si>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</si>
  <si>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</si>
  <si>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</si>
  <si>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</si>
  <si>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</si>
  <si>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</si>
  <si>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</si>
  <si>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</si>
  <si>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</si>
  <si>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</si>
  <si>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</si>
  <si>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</si>
  <si>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</si>
  <si>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</si>
  <si>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</si>
  <si>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</si>
  <si>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</si>
  <si>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</si>
  <si>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</si>
  <si>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</si>
  <si>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</si>
  <si>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</si>
  <si>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</si>
  <si>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</si>
  <si>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</si>
  <si>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</si>
  <si>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</si>
  <si>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</si>
  <si>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</si>
  <si>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</si>
  <si>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</si>
  <si>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</si>
  <si>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</si>
  <si>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</si>
  <si>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</si>
  <si>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</si>
  <si>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</si>
  <si>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</si>
  <si>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</si>
  <si>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</si>
  <si>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</si>
  <si>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</si>
  <si>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</si>
  <si>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</si>
  <si>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</si>
  <si>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</si>
  <si>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</si>
  <si>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</si>
  <si>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</si>
  <si>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</si>
  <si>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</si>
  <si>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</si>
  <si>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</si>
  <si>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</si>
  <si>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</si>
  <si>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</si>
  <si>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</si>
  <si>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</si>
  <si>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</si>
  <si>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</si>
  <si>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</si>
  <si>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</si>
  <si>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</si>
  <si>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</si>
  <si>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</si>
  <si>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</si>
  <si>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</si>
  <si>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</si>
  <si>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</si>
  <si>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</si>
  <si>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</si>
  <si>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</si>
  <si>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</si>
  <si>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</si>
  <si>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</si>
  <si>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</si>
  <si>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</si>
  <si>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</si>
  <si>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</si>
  <si>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</si>
  <si>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</si>
  <si>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</si>
  <si>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</si>
  <si>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</si>
  <si>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</si>
  <si>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</si>
  <si>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</si>
  <si>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</si>
  <si>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</si>
  <si>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</si>
  <si>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</si>
  <si>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</si>
  <si>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</si>
  <si>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</si>
  <si>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</si>
  <si>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</si>
  <si>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</si>
  <si>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</si>
  <si>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</si>
  <si>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</si>
  <si>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</si>
  <si>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</si>
  <si>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</si>
  <si>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</si>
  <si>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</si>
  <si>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</si>
  <si>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</si>
  <si>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</si>
  <si>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</si>
  <si>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</si>
  <si>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</si>
  <si>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</si>
  <si>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</si>
  <si>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</si>
  <si>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</si>
  <si>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</si>
  <si>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</si>
  <si>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</si>
  <si>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</si>
  <si>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</si>
  <si>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</si>
  <si>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</si>
  <si>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</si>
  <si>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</si>
  <si>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</si>
  <si>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</si>
  <si>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</si>
  <si>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</si>
  <si>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</si>
  <si>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</si>
  <si>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</si>
  <si>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</si>
  <si>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</si>
  <si>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</si>
  <si>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</si>
  <si>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</si>
  <si>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</si>
  <si>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</si>
  <si>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</si>
  <si>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</si>
  <si>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</si>
  <si>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</si>
  <si>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</si>
  <si>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</si>
  <si>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</si>
  <si>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</si>
  <si>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</si>
  <si>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</si>
  <si>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</si>
  <si>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</si>
  <si>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</si>
  <si>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</si>
  <si>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</si>
  <si>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</si>
  <si>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</si>
  <si>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</si>
  <si>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</si>
  <si>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</si>
  <si>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</si>
  <si>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</si>
  <si>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</si>
  <si>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</si>
  <si>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</si>
  <si>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</si>
  <si>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</si>
  <si>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</si>
  <si>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</si>
  <si>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</si>
  <si>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</si>
  <si>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</si>
  <si>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</si>
  <si>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</si>
  <si>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</si>
  <si>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</si>
  <si>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</si>
  <si>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</si>
  <si>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</si>
  <si>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</si>
  <si>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</si>
  <si>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</si>
  <si>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</si>
  <si>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</si>
  <si>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</si>
  <si>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</si>
  <si>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</si>
  <si>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</si>
  <si>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</si>
  <si>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</si>
  <si>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</si>
  <si>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</si>
  <si>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</si>
  <si>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</si>
  <si>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</si>
  <si>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</si>
  <si>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</si>
  <si>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</si>
  <si>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</si>
  <si>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</si>
  <si>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</si>
  <si>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</si>
  <si>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</si>
  <si>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</si>
  <si>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</si>
  <si>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</si>
  <si>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</si>
  <si>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</si>
  <si>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</si>
  <si>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</si>
  <si>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</si>
  <si>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</si>
  <si>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</si>
  <si>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</si>
  <si>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</si>
  <si>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</si>
  <si>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</si>
  <si>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</si>
  <si>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</si>
  <si>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</si>
  <si>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</si>
  <si>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</si>
  <si>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</si>
  <si>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</si>
  <si>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</si>
  <si>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</si>
  <si>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</si>
  <si>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</si>
  <si>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</si>
  <si>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</si>
  <si>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</si>
  <si>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</si>
  <si>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</si>
  <si>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</si>
  <si>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</si>
  <si>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</si>
  <si>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</si>
  <si>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</si>
  <si>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</si>
  <si>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</si>
  <si>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</si>
  <si>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</si>
  <si>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</si>
  <si>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</si>
  <si>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</si>
  <si>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</si>
  <si>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</si>
  <si>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</si>
  <si>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</si>
  <si>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</si>
  <si>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</si>
  <si>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</si>
  <si>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</si>
  <si>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</si>
  <si>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</si>
  <si>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</si>
  <si>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</si>
  <si>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</si>
  <si>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</si>
  <si>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</si>
  <si>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</si>
  <si>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</si>
  <si>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</si>
  <si>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</si>
  <si>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</si>
  <si>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</si>
  <si>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</si>
  <si>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</si>
  <si>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</si>
  <si>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</si>
  <si>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</si>
  <si>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</si>
  <si>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</si>
  <si>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</si>
  <si>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</si>
  <si>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</si>
  <si>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</si>
  <si>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</si>
  <si>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</si>
  <si>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</si>
  <si>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</si>
  <si>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</si>
  <si>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</si>
  <si>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</si>
  <si>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</si>
  <si>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</si>
  <si>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</si>
  <si>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</si>
  <si>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</si>
  <si>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</si>
  <si>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</si>
  <si>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</si>
  <si>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</si>
  <si>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</si>
  <si>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</si>
  <si>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</si>
  <si>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</si>
  <si>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</si>
  <si>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</si>
  <si>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</si>
  <si>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</si>
  <si>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</si>
  <si>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</si>
  <si>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</si>
  <si>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</si>
  <si>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</si>
  <si>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</si>
  <si>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</si>
  <si>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</si>
  <si>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</si>
  <si>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</si>
  <si>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</si>
  <si>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</si>
  <si>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</si>
  <si>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</si>
  <si>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</si>
  <si>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</si>
  <si>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</si>
  <si>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</si>
  <si>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</si>
  <si>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</si>
  <si>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</si>
  <si>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</si>
  <si>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</si>
  <si>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</si>
  <si>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</si>
  <si>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</si>
  <si>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</si>
  <si>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</si>
  <si>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</si>
  <si>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</si>
  <si>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</si>
  <si>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</si>
  <si>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</si>
  <si>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</si>
  <si>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</si>
  <si>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</si>
  <si>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</si>
  <si>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</si>
  <si>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</si>
  <si>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</si>
  <si>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</si>
  <si>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</si>
  <si>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</si>
  <si>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</si>
  <si>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</si>
  <si>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</si>
  <si>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</si>
  <si>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</si>
  <si>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</si>
  <si>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</si>
  <si>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</si>
  <si>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</si>
  <si>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</si>
  <si>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</si>
  <si>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</si>
  <si>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</si>
  <si>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</si>
  <si>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</si>
  <si>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</si>
  <si>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</si>
  <si>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</si>
  <si>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</si>
  <si>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</si>
  <si>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</si>
  <si>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</si>
  <si>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</si>
  <si>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</si>
  <si>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</si>
  <si>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</si>
  <si>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</si>
  <si>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</si>
  <si>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</si>
  <si>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</si>
  <si>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</si>
  <si>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</si>
  <si>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</si>
  <si>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</si>
  <si>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</si>
  <si>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</si>
  <si>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</si>
  <si>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</si>
  <si>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</si>
  <si>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</si>
  <si>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</si>
  <si>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</si>
  <si>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</si>
  <si>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</si>
  <si>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</si>
  <si>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</si>
  <si>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</si>
  <si>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</si>
  <si>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</si>
  <si>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</si>
  <si>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</si>
  <si>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</si>
  <si>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</si>
  <si>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</si>
  <si>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</si>
  <si>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</si>
  <si>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</si>
  <si>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</si>
  <si>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</si>
  <si>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</si>
  <si>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</si>
  <si>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</si>
  <si>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</si>
  <si>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</si>
  <si>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</si>
  <si>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</si>
  <si>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</si>
  <si>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</si>
  <si>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</si>
  <si>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</si>
  <si>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</si>
  <si>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</si>
  <si>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</si>
  <si>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</si>
  <si>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</si>
  <si>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</si>
  <si>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</si>
  <si>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</si>
  <si>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</si>
  <si>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</si>
  <si>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</si>
  <si>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</si>
  <si>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</si>
  <si>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</si>
  <si>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</si>
  <si>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</si>
  <si>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</si>
  <si>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</si>
  <si>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</si>
  <si>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</si>
  <si>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</si>
  <si>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</si>
  <si>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</si>
  <si>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</si>
  <si>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</si>
  <si>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</si>
  <si>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</si>
  <si>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</si>
  <si>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</si>
  <si>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</si>
  <si>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</si>
  <si>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</si>
  <si>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</si>
  <si>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</si>
  <si>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</si>
  <si>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</si>
  <si>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</si>
  <si>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</si>
  <si>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</si>
  <si>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</si>
  <si>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</si>
  <si>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</si>
  <si>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</si>
  <si>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</si>
  <si>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</si>
  <si>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</si>
  <si>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</si>
  <si>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</si>
  <si>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</si>
  <si>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</si>
  <si>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</si>
  <si>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</si>
  <si>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</si>
  <si>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</si>
  <si>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</si>
  <si>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</si>
  <si>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</si>
  <si>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</si>
  <si>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</si>
  <si>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</si>
  <si>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</si>
  <si>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</si>
  <si>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</si>
  <si>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</si>
  <si>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</si>
  <si>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</si>
  <si>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</si>
  <si>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</si>
  <si>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</si>
  <si>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</si>
  <si>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</si>
  <si>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</si>
  <si>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</si>
  <si>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</si>
  <si>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</si>
  <si>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</si>
  <si>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</si>
  <si>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</si>
  <si>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</si>
  <si>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</si>
  <si>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</si>
  <si>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</si>
  <si>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</si>
  <si>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</si>
  <si>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</si>
  <si>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</si>
  <si>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</si>
  <si>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</si>
  <si>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</si>
  <si>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</si>
  <si>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</si>
  <si>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</si>
  <si>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</si>
  <si>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</si>
  <si>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</si>
  <si>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</si>
  <si>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</si>
  <si>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</si>
  <si>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</si>
  <si>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</si>
  <si>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</si>
  <si>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</si>
  <si>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</si>
  <si>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</si>
  <si>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</si>
  <si>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</si>
  <si>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</si>
  <si>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</si>
  <si>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</si>
  <si>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</si>
  <si>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</si>
  <si>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</si>
  <si>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</si>
  <si>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</si>
  <si>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</si>
  <si>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</si>
  <si>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</si>
  <si>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</si>
  <si>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</si>
  <si>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</si>
  <si>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</si>
  <si>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</si>
  <si>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</si>
  <si>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</si>
  <si>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</si>
  <si>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</si>
  <si>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</si>
  <si>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</si>
  <si>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</si>
  <si>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</si>
  <si>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</si>
  <si>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</si>
  <si>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</si>
  <si>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</si>
  <si>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</si>
  <si>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</si>
  <si>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</si>
  <si>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</si>
  <si>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</si>
  <si>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</si>
  <si>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</si>
  <si>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</si>
  <si>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</si>
  <si>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</si>
  <si>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</si>
  <si>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</si>
  <si>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</si>
  <si>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</si>
  <si>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</si>
  <si>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</si>
  <si>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</si>
  <si>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</si>
  <si>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</si>
  <si>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</si>
  <si>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</si>
  <si>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</si>
  <si>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</si>
  <si>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</si>
  <si>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</si>
  <si>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</si>
  <si>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</si>
  <si>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</si>
  <si>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</si>
  <si>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</si>
  <si>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</si>
  <si>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</si>
  <si>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</si>
  <si>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</si>
  <si>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</si>
  <si>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</si>
  <si>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</si>
  <si>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</si>
  <si>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</si>
  <si>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</si>
  <si>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</si>
  <si>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</si>
  <si>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</si>
  <si>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</si>
  <si>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</si>
  <si>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</si>
  <si>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</si>
  <si>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</si>
  <si>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</si>
  <si>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</si>
  <si>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</si>
  <si>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</si>
  <si>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</si>
  <si>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</si>
  <si>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</si>
  <si>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</si>
  <si>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</si>
  <si>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</si>
  <si>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</si>
  <si>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</si>
  <si>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</si>
  <si>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</si>
  <si>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</si>
  <si>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</si>
  <si>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</si>
  <si>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</si>
  <si>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</si>
  <si>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</si>
  <si>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</si>
  <si>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</si>
  <si>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</si>
  <si>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</si>
  <si>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</si>
  <si>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</si>
  <si>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</si>
  <si>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</si>
  <si>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</si>
  <si>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</si>
  <si>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</si>
  <si>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</si>
  <si>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</si>
  <si>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</si>
  <si>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</si>
  <si>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</si>
  <si>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</si>
  <si>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</si>
  <si>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</si>
  <si>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</si>
  <si>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</si>
  <si>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</si>
  <si>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</si>
  <si>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</si>
  <si>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</si>
  <si>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</si>
  <si>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</si>
  <si>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</si>
  <si>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</si>
  <si>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</si>
  <si>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</si>
  <si>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</si>
  <si>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</si>
  <si>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</si>
  <si>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</si>
  <si>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</si>
  <si>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</si>
  <si>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</si>
  <si>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</si>
  <si>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</si>
  <si>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</si>
  <si>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</si>
  <si>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</si>
  <si>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</si>
  <si>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</si>
  <si>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</si>
  <si>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</si>
  <si>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</si>
  <si>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</si>
  <si>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</si>
  <si>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</si>
  <si>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</si>
  <si>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</si>
  <si>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</si>
  <si>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</si>
  <si>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</si>
  <si>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</si>
  <si>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</si>
  <si>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</si>
  <si>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</si>
  <si>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</si>
  <si>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</si>
  <si>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</si>
  <si>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</si>
  <si>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</si>
  <si>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</si>
  <si>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</si>
  <si>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</si>
  <si>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</si>
  <si>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</si>
  <si>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</si>
  <si>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</si>
  <si>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</si>
  <si>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</si>
  <si>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</si>
  <si>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</si>
  <si>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</si>
  <si>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</si>
  <si>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</si>
  <si>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</si>
  <si>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</si>
  <si>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</si>
  <si>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</si>
  <si>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</si>
  <si>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</si>
  <si>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</si>
  <si>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</si>
  <si>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</si>
  <si>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</si>
  <si>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</si>
  <si>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</si>
  <si>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</si>
  <si>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</si>
  <si>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</si>
  <si>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</si>
  <si>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</si>
  <si>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</si>
  <si>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</si>
  <si>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</si>
  <si>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</si>
  <si>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</si>
  <si>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</si>
  <si>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</si>
  <si>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</si>
  <si>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</si>
  <si>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</si>
  <si>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</si>
  <si>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</si>
  <si>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</si>
  <si>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</si>
  <si>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</si>
  <si>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</si>
  <si>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</si>
  <si>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</si>
  <si>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</si>
  <si>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</si>
  <si>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</si>
  <si>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</si>
  <si>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</si>
  <si>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</si>
  <si>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</si>
  <si>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</si>
  <si>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</si>
  <si>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</si>
  <si>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</si>
  <si>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</si>
  <si>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</si>
  <si>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</si>
  <si>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</si>
  <si>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</si>
  <si>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</si>
  <si>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</si>
  <si>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</si>
  <si>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</si>
  <si>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</si>
  <si>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</si>
  <si>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</si>
  <si>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</si>
  <si>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</si>
  <si>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</si>
  <si>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</si>
  <si>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</si>
  <si>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</si>
  <si>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</si>
  <si>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</si>
  <si>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</si>
  <si>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</si>
  <si>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</si>
  <si>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</si>
  <si>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</si>
  <si>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</si>
  <si>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</si>
  <si>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</si>
  <si>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</si>
  <si>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</si>
  <si>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</si>
  <si>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</si>
  <si>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</si>
  <si>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</si>
  <si>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</si>
  <si>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</si>
  <si>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</si>
  <si>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</si>
  <si>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</si>
  <si>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</si>
  <si>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</si>
  <si>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</si>
  <si>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</si>
  <si>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</si>
  <si>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</si>
  <si>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</si>
  <si>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</si>
  <si>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</si>
  <si>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</si>
  <si>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</si>
  <si>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</si>
  <si>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</si>
  <si>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</si>
  <si>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</si>
  <si>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</si>
  <si>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</si>
  <si>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</si>
  <si>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</si>
  <si>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</si>
  <si>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</si>
  <si>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</si>
  <si>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</si>
  <si>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</si>
  <si>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</si>
  <si>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</si>
  <si>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</si>
  <si>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</si>
  <si>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</si>
  <si>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</si>
  <si>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</si>
  <si>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</si>
  <si>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</si>
  <si>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</si>
  <si>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</si>
  <si>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</si>
  <si>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</si>
  <si>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</si>
  <si>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</si>
  <si>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</si>
  <si>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</si>
  <si>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</si>
  <si>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</si>
  <si>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</si>
  <si>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</si>
  <si>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</si>
  <si>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</si>
  <si>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</si>
  <si>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</si>
  <si>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</si>
  <si>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</si>
  <si>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</si>
  <si>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</si>
  <si>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</si>
  <si>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</si>
  <si>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</si>
  <si>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</si>
  <si>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</si>
  <si>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</si>
  <si>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</si>
  <si>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</si>
  <si>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</si>
  <si>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</si>
  <si>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</si>
  <si>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</si>
  <si>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</si>
  <si>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</si>
  <si>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</si>
  <si>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</si>
  <si>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</si>
  <si>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</si>
  <si>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</si>
  <si>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</si>
  <si>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</si>
  <si>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</si>
  <si>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</si>
  <si>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</si>
  <si>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</si>
  <si>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</si>
  <si>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</si>
  <si>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</si>
  <si>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</si>
  <si>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</si>
  <si>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</si>
  <si>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</si>
  <si>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</si>
  <si>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</si>
  <si>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</si>
  <si>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</si>
  <si>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</si>
  <si>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</si>
  <si>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</si>
  <si>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</si>
  <si>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</si>
  <si>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</si>
  <si>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</si>
  <si>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</si>
  <si>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</si>
  <si>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</si>
  <si>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</si>
  <si>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</si>
  <si>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</si>
  <si>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</si>
  <si>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</si>
  <si>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</si>
  <si>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</si>
  <si>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</si>
  <si>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</si>
  <si>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</si>
  <si>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</si>
  <si>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</si>
  <si>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</si>
  <si>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</si>
  <si>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</si>
  <si>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</si>
  <si>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</si>
  <si>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</si>
  <si>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</si>
  <si>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</si>
  <si>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</si>
  <si>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</si>
  <si>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</si>
  <si>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</si>
  <si>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</si>
  <si>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</si>
  <si>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</si>
  <si>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</si>
  <si>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</si>
  <si>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</si>
  <si>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</si>
  <si>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</si>
  <si>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</si>
  <si>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</si>
  <si>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</si>
  <si>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</si>
  <si>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</si>
  <si>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</si>
  <si>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</si>
  <si>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</si>
  <si>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</si>
  <si>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</si>
  <si>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</si>
  <si>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</si>
  <si>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</si>
  <si>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</si>
  <si>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</si>
  <si>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</si>
  <si>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</si>
  <si>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</si>
  <si>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</si>
  <si>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</si>
  <si>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</si>
  <si>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</si>
  <si>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</si>
  <si>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</si>
  <si>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</si>
  <si>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</si>
  <si>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</si>
  <si>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</si>
  <si>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</si>
  <si>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</si>
  <si>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</si>
  <si>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</si>
  <si>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</si>
  <si>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</si>
  <si>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</si>
  <si>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</si>
  <si>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</si>
  <si>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</si>
  <si>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</si>
  <si>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</si>
  <si>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</si>
  <si>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</si>
  <si>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</si>
  <si>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</si>
  <si>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</si>
  <si>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</si>
  <si>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</si>
  <si>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</si>
  <si>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</si>
  <si>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</si>
  <si>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</si>
  <si>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</si>
  <si>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</si>
  <si>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</si>
  <si>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</si>
  <si>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</si>
  <si>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</si>
  <si>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</si>
  <si>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</si>
  <si>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</si>
  <si>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</si>
  <si>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</si>
  <si>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</si>
  <si>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</si>
  <si>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</si>
  <si>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</si>
  <si>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</si>
  <si>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</si>
  <si>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</si>
  <si>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</si>
  <si>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</si>
  <si>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</si>
  <si>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</si>
  <si>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</si>
  <si>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</si>
  <si>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</si>
  <si>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</si>
  <si>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</si>
  <si>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</si>
  <si>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</si>
  <si>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</si>
  <si>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</si>
  <si>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</si>
  <si>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</si>
  <si>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</si>
  <si>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</si>
  <si>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</si>
  <si>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</si>
  <si>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</si>
  <si>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</si>
  <si>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</si>
  <si>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</si>
  <si>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</si>
  <si>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</si>
  <si>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</si>
  <si>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</si>
  <si>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</si>
  <si>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</si>
  <si>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</si>
  <si>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</si>
  <si>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</si>
  <si>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</si>
  <si>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</si>
  <si>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</si>
  <si>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</si>
  <si>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</si>
  <si>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</si>
  <si>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</si>
  <si>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</si>
  <si>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</si>
  <si>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</si>
  <si>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</si>
  <si>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</si>
  <si>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</si>
  <si>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</si>
  <si>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</si>
  <si>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</si>
  <si>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</si>
  <si>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</si>
  <si>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</si>
  <si>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</si>
  <si>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</si>
  <si>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</si>
  <si>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</si>
  <si>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</si>
  <si>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</si>
  <si>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</si>
  <si>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</si>
  <si>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</si>
  <si>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</si>
  <si>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</si>
  <si>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</si>
  <si>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</si>
  <si>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</si>
  <si>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</si>
  <si>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</si>
  <si>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</si>
  <si>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</si>
  <si>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</si>
  <si>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</si>
  <si>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</si>
  <si>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</si>
  <si>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</si>
  <si>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</si>
  <si>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</si>
  <si>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</si>
  <si>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</si>
  <si>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</si>
  <si>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</si>
  <si>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</si>
  <si>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</si>
  <si>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</si>
  <si>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</si>
  <si>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</si>
  <si>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</si>
  <si>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</si>
  <si>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</si>
  <si>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</si>
  <si>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</si>
  <si>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</si>
  <si>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</si>
  <si>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</si>
  <si>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</si>
  <si>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</si>
  <si>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</si>
  <si>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</si>
  <si>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</si>
  <si>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</si>
  <si>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</si>
  <si>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</si>
  <si>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</si>
  <si>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</si>
  <si>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</si>
  <si>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</si>
  <si>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</si>
  <si>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</si>
  <si>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</si>
  <si>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</si>
  <si>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</si>
  <si>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</si>
  <si>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</si>
  <si>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</si>
  <si>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</si>
  <si>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</si>
  <si>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</si>
  <si>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</si>
  <si>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</si>
  <si>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</si>
  <si>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</si>
  <si>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</si>
  <si>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</si>
  <si>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</si>
  <si>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</si>
  <si>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</si>
  <si>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</si>
  <si>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</si>
  <si>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</si>
  <si>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</si>
  <si>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</si>
  <si>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</si>
  <si>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</si>
  <si>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</si>
  <si>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</si>
  <si>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</si>
  <si>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</si>
  <si>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</si>
  <si>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</si>
  <si>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</si>
  <si>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</si>
  <si>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</si>
  <si>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</si>
  <si>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</si>
  <si>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</si>
  <si>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</si>
  <si>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</si>
  <si>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</si>
  <si>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</si>
  <si>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</si>
  <si>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</si>
  <si>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</si>
  <si>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</si>
  <si>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</si>
  <si>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</si>
  <si>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</si>
  <si>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</si>
  <si>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</si>
  <si>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</si>
  <si>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</si>
  <si>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</si>
  <si>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</si>
  <si>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</si>
  <si>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</si>
  <si>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</si>
  <si>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</si>
  <si>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</si>
  <si>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</si>
  <si>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</si>
  <si>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</si>
  <si>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</si>
  <si>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</si>
  <si>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</si>
  <si>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</si>
  <si>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</si>
  <si>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</si>
  <si>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</si>
  <si>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</si>
  <si>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</si>
  <si>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</si>
  <si>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</si>
  <si>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</si>
  <si>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</si>
  <si>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</si>
  <si>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</si>
  <si>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</si>
  <si>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</si>
  <si>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</si>
  <si>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</si>
  <si>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</si>
  <si>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</si>
  <si>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</si>
  <si>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</si>
  <si>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</si>
  <si>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</si>
  <si>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</si>
  <si>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</si>
  <si>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</si>
  <si>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</si>
  <si>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</si>
  <si>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</si>
  <si>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</si>
  <si>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</si>
  <si>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</si>
  <si>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</si>
  <si>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</si>
  <si>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</si>
  <si>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</si>
  <si>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</si>
  <si>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</si>
  <si>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</si>
  <si>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</si>
  <si>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</si>
  <si>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</si>
  <si>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</si>
  <si>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</si>
  <si>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</si>
  <si>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</si>
  <si>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</si>
  <si>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</si>
  <si>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</si>
  <si>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</si>
  <si>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</si>
  <si>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</si>
  <si>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</si>
  <si>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</si>
  <si>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</si>
  <si>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</si>
  <si>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</si>
  <si>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</si>
  <si>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</si>
  <si>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</si>
  <si>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</si>
  <si>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</si>
  <si>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</si>
  <si>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</si>
  <si>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</si>
  <si>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</si>
  <si>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</si>
  <si>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</si>
  <si>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</si>
  <si>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</si>
  <si>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</si>
  <si>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</si>
  <si>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</si>
  <si>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</si>
  <si>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</si>
  <si>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</si>
  <si>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</si>
  <si>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</si>
  <si>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</si>
  <si>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</si>
  <si>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</si>
  <si>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</si>
  <si>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</si>
  <si>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</si>
  <si>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</si>
  <si>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</si>
  <si>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</si>
  <si>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</si>
  <si>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</si>
  <si>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</si>
  <si>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</si>
  <si>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</si>
  <si>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</si>
  <si>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</si>
  <si>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</si>
  <si>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</si>
  <si>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</si>
  <si>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</si>
  <si>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</si>
  <si>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</si>
  <si>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</si>
  <si>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</si>
  <si>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</si>
  <si>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</si>
  <si>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</si>
  <si>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</si>
  <si>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</si>
  <si>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</si>
  <si>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</si>
  <si>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</si>
  <si>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</si>
  <si>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</si>
  <si>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</si>
  <si>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</si>
  <si>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</si>
  <si>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</si>
  <si>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</si>
  <si>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</si>
  <si>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</si>
  <si>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</si>
  <si>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</si>
  <si>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</si>
  <si>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</si>
  <si>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</si>
  <si>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</si>
  <si>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</si>
  <si>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</si>
  <si>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</si>
  <si>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</si>
  <si>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</si>
  <si>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</si>
  <si>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</si>
  <si>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</si>
  <si>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</si>
  <si>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</si>
  <si>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</si>
  <si>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</si>
  <si>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</si>
  <si>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</si>
  <si>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</si>
  <si>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</si>
  <si>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</si>
  <si>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</si>
  <si>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</si>
  <si>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</si>
  <si>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</si>
  <si>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</si>
  <si>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</si>
  <si>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</si>
  <si>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</si>
  <si>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</si>
  <si>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</si>
  <si>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</si>
  <si>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</si>
  <si>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</si>
  <si>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</si>
  <si>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</si>
  <si>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</si>
  <si>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</si>
  <si>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</si>
  <si>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</si>
  <si>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</si>
  <si>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</si>
  <si>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</si>
  <si>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</si>
  <si>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</si>
  <si>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</si>
  <si>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</si>
  <si>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</si>
  <si>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</si>
  <si>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</si>
  <si>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</si>
  <si>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</si>
  <si>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</si>
  <si>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</si>
  <si>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</si>
  <si>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</si>
  <si>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</si>
  <si>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</si>
  <si>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</si>
  <si>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</si>
  <si>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</si>
  <si>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</si>
  <si>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</si>
  <si>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</si>
  <si>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</si>
  <si>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</si>
  <si>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</si>
  <si>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</si>
  <si>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</si>
  <si>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</si>
  <si>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</si>
  <si>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</si>
  <si>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</si>
  <si>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</si>
  <si>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</si>
  <si>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</si>
  <si>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</si>
  <si>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</si>
  <si>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</si>
  <si>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</si>
  <si>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</si>
  <si>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</si>
  <si>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</si>
  <si>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</si>
  <si>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</si>
  <si>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</si>
  <si>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</si>
  <si>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</si>
  <si>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</si>
  <si>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</si>
  <si>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</si>
  <si>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</si>
  <si>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</si>
  <si>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</si>
  <si>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</si>
  <si>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</si>
  <si>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</si>
  <si>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</si>
  <si>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</si>
  <si>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</si>
  <si>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</si>
  <si>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</si>
  <si>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</si>
  <si>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</si>
  <si>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</si>
  <si>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</si>
  <si>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</si>
  <si>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</si>
  <si>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</si>
  <si>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</si>
  <si>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</si>
  <si>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</si>
  <si>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</si>
  <si>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</si>
  <si>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</si>
  <si>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</si>
  <si>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</si>
  <si>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</si>
  <si>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</si>
  <si>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</si>
  <si>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</si>
  <si>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</si>
  <si>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</si>
  <si>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</si>
  <si>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</si>
  <si>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</si>
  <si>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</si>
  <si>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</si>
  <si>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</si>
  <si>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</si>
  <si>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</si>
  <si>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</si>
  <si>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</si>
  <si>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</si>
  <si>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</si>
  <si>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</si>
  <si>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</si>
  <si>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</si>
  <si>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</si>
  <si>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</si>
  <si>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</si>
  <si>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</si>
  <si>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</si>
  <si>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</si>
  <si>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</si>
  <si>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</si>
  <si>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</si>
  <si>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</si>
  <si>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</si>
  <si>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</si>
  <si>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</si>
  <si>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</si>
  <si>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</si>
  <si>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</si>
  <si>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</si>
  <si>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</si>
  <si>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</si>
  <si>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</si>
  <si>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</si>
  <si>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</si>
  <si>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</si>
  <si>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</si>
  <si>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</si>
  <si>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</si>
  <si>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</si>
  <si>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</si>
  <si>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</si>
  <si>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</si>
  <si>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</si>
  <si>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</si>
  <si>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</si>
  <si>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</si>
  <si>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</si>
  <si>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</si>
  <si>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</si>
  <si>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</si>
  <si>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</si>
  <si>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</si>
  <si>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</si>
  <si>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</si>
  <si>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</si>
  <si>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</si>
  <si>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</si>
  <si>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</si>
  <si>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</si>
  <si>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</si>
  <si>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</si>
  <si>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</si>
  <si>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</si>
  <si>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</si>
  <si>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</si>
  <si>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</si>
  <si>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</si>
  <si>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</si>
  <si>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</si>
  <si>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</si>
  <si>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</si>
  <si>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</si>
  <si>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</si>
  <si>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</si>
  <si>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</si>
  <si>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</si>
  <si>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</si>
  <si>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</si>
  <si>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</si>
  <si>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</si>
  <si>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</si>
  <si>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</si>
  <si>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</si>
  <si>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</si>
  <si>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</si>
  <si>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</si>
  <si>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</si>
  <si>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</si>
  <si>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</si>
  <si>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</si>
  <si>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</si>
  <si>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</si>
  <si>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</si>
  <si>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</si>
  <si>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</si>
  <si>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</si>
  <si>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</si>
  <si>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</si>
  <si>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</si>
  <si>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</si>
  <si>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</si>
  <si>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</si>
  <si>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</si>
  <si>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</si>
  <si>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</si>
  <si>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</si>
  <si>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</si>
  <si>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</si>
  <si>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</si>
  <si>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</si>
  <si>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</si>
  <si>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</si>
  <si>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</si>
  <si>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</si>
  <si>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</si>
  <si>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</si>
  <si>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</si>
  <si>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</si>
  <si>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</si>
  <si>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</si>
  <si>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</si>
  <si>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</si>
  <si>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</si>
  <si>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</si>
  <si>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</si>
  <si>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</si>
  <si>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</si>
  <si>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</si>
  <si>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</si>
  <si>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</si>
  <si>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</si>
  <si>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</si>
  <si>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</si>
  <si>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</si>
  <si>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</si>
  <si>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</si>
  <si>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</si>
  <si>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</si>
  <si>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</si>
  <si>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</si>
  <si>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</si>
  <si>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</si>
  <si>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</si>
  <si>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</si>
  <si>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</si>
  <si>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</si>
  <si>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</si>
  <si>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</si>
  <si>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</si>
  <si>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</si>
  <si>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</si>
  <si>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</si>
  <si>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</si>
  <si>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</si>
  <si>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</si>
  <si>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</si>
  <si>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</si>
  <si>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</si>
  <si>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</si>
  <si>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</si>
  <si>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</si>
  <si>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</si>
  <si>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</si>
  <si>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</si>
  <si>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</si>
  <si>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</si>
  <si>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</si>
  <si>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</si>
  <si>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</si>
  <si>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</si>
  <si>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</si>
  <si>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</si>
  <si>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</si>
  <si>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</si>
  <si>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</si>
  <si>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</si>
  <si>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</si>
  <si>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</si>
  <si>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</si>
  <si>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</si>
  <si>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</si>
  <si>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</si>
  <si>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</si>
  <si>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</si>
  <si>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</si>
  <si>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</si>
  <si>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</si>
  <si>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</si>
  <si>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</si>
  <si>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</si>
  <si>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</si>
  <si>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</si>
  <si>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</si>
  <si>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</si>
  <si>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</si>
  <si>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</si>
  <si>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</si>
  <si>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</si>
  <si>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</si>
  <si>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</si>
  <si>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</si>
  <si>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</si>
  <si>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</si>
  <si>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</si>
  <si>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</si>
  <si>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</si>
  <si>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</si>
  <si>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</si>
  <si>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</si>
  <si>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</si>
  <si>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</si>
  <si>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</si>
  <si>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</si>
  <si>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</si>
  <si>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</si>
  <si>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</si>
  <si>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</si>
  <si>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</si>
  <si>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</si>
  <si>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</si>
  <si>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</si>
  <si>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</si>
  <si>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</si>
  <si>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</si>
  <si>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</si>
  <si>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</si>
  <si>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</si>
  <si>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</si>
  <si>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</si>
  <si>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</si>
  <si>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</si>
  <si>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</si>
  <si>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</si>
  <si>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</si>
  <si>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</si>
  <si>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</si>
  <si>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</si>
  <si>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</si>
  <si>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</si>
  <si>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</si>
  <si>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</si>
  <si>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</si>
  <si>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</si>
  <si>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</si>
  <si>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</si>
  <si>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</si>
  <si>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</si>
  <si>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</si>
  <si>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</si>
  <si>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</si>
  <si>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</si>
  <si>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</si>
  <si>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</si>
  <si>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</si>
  <si>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</si>
  <si>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</si>
  <si>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</si>
  <si>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</si>
  <si>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</si>
  <si>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</si>
  <si>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</si>
  <si>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</si>
  <si>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</si>
  <si>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</si>
  <si>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</si>
  <si>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</si>
  <si>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</si>
  <si>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</si>
  <si>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</si>
  <si>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</si>
  <si>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</si>
  <si>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</si>
  <si>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</si>
  <si>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</si>
  <si>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</si>
  <si>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</si>
  <si>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</si>
  <si>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</si>
  <si>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</si>
  <si>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</si>
  <si>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</si>
  <si>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</si>
  <si>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</si>
  <si>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</si>
  <si>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</si>
  <si>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</si>
  <si>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</si>
  <si>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</si>
  <si>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</si>
  <si>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</si>
  <si>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</si>
  <si>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</si>
  <si>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</si>
  <si>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</si>
  <si>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</si>
  <si>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</si>
  <si>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</si>
  <si>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</si>
  <si>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</si>
  <si>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</si>
  <si>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</si>
  <si>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</si>
  <si>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</si>
  <si>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</si>
  <si>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</si>
  <si>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</si>
  <si>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</si>
  <si>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</si>
  <si>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</si>
  <si>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</si>
  <si>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</si>
  <si>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</si>
  <si>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</si>
  <si>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</si>
  <si>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</si>
  <si>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</si>
  <si>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</si>
  <si>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</si>
  <si>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</si>
  <si>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</si>
  <si>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</si>
  <si>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</si>
  <si>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</si>
  <si>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</si>
  <si>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</si>
  <si>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</si>
  <si>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</si>
  <si>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</si>
  <si>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</si>
  <si>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</si>
  <si>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</si>
  <si>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</si>
  <si>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</si>
  <si>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</si>
  <si>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</si>
  <si>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</si>
  <si>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</si>
  <si>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</si>
  <si>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</si>
  <si>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</si>
  <si>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</si>
  <si>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</si>
  <si>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</si>
  <si>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</si>
  <si>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</si>
  <si>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</si>
  <si>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</si>
  <si>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</si>
  <si>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</si>
  <si>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</si>
  <si>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</si>
  <si>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</si>
  <si>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</si>
  <si>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</si>
  <si>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</si>
  <si>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</si>
  <si>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</si>
  <si>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</si>
  <si>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</si>
  <si>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</si>
  <si>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</si>
  <si>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</si>
  <si>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</si>
  <si>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</si>
  <si>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</si>
  <si>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</si>
  <si>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</si>
  <si>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</si>
  <si>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</si>
  <si>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</si>
  <si>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</si>
  <si>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</si>
  <si>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</si>
  <si>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</si>
  <si>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</si>
  <si>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</si>
  <si>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</si>
  <si>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</si>
  <si>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</si>
  <si>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</si>
  <si>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</si>
  <si>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</si>
  <si>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</si>
  <si>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</si>
  <si>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</si>
  <si>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</si>
  <si>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</si>
  <si>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</si>
  <si>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</si>
  <si>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</si>
  <si>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</si>
  <si>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</si>
  <si>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</si>
  <si>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</si>
  <si>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</si>
  <si>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</si>
  <si>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</si>
  <si>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</si>
  <si>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</si>
  <si>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</si>
  <si>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</si>
  <si>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</si>
  <si>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</si>
  <si>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</si>
  <si>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</si>
  <si>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</si>
  <si>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</si>
  <si>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</si>
  <si>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</si>
  <si>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</si>
  <si>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</si>
  <si>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</si>
  <si>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</si>
  <si>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</si>
  <si>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</si>
  <si>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</si>
  <si>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</si>
  <si>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</si>
  <si>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</si>
  <si>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</si>
  <si>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</si>
  <si>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</si>
  <si>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</si>
  <si>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</si>
  <si>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</si>
  <si>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</si>
  <si>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</si>
  <si>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</si>
  <si>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</si>
  <si>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</si>
  <si>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</si>
  <si>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</si>
  <si>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</si>
  <si>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</si>
  <si>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</si>
  <si>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</si>
  <si>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</si>
  <si>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</si>
  <si>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</si>
  <si>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</si>
  <si>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</si>
  <si>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</si>
  <si>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</si>
  <si>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</si>
  <si>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</si>
  <si>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</si>
  <si>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</si>
  <si>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</si>
  <si>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</si>
  <si>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</si>
  <si>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</si>
  <si>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</si>
  <si>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</si>
  <si>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</si>
  <si>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</si>
  <si>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</si>
  <si>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</si>
  <si>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</si>
  <si>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</si>
  <si>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</si>
  <si>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</si>
  <si>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</si>
  <si>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</si>
  <si>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</si>
  <si>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</si>
  <si>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</si>
  <si>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</si>
  <si>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</si>
  <si>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</si>
  <si>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</si>
  <si>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</si>
  <si>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</si>
  <si>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</si>
  <si>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</si>
  <si>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</si>
  <si>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</si>
  <si>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</si>
  <si>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</si>
  <si>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</si>
  <si>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</si>
  <si>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</si>
  <si>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</si>
  <si>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</si>
  <si>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</si>
  <si>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</si>
  <si>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</si>
  <si>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</si>
  <si>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</si>
  <si>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</si>
  <si>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</si>
  <si>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</si>
  <si>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</si>
  <si>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</si>
  <si>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</si>
  <si>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</si>
  <si>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</si>
  <si>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</si>
  <si>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</si>
  <si>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</si>
  <si>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</si>
  <si>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</si>
  <si>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</si>
  <si>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</si>
  <si>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</si>
  <si>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</si>
  <si>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</si>
  <si>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</si>
  <si>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</si>
  <si>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</si>
  <si>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</si>
  <si>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</si>
  <si>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</si>
  <si>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</si>
  <si>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</si>
  <si>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</si>
  <si>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</si>
  <si>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</si>
  <si>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</si>
  <si>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</si>
  <si>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</si>
  <si>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</si>
  <si>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</si>
  <si>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</si>
  <si>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</si>
  <si>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</si>
  <si>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</si>
  <si>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</si>
  <si>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</si>
  <si>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</si>
  <si>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</si>
  <si>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</si>
  <si>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</si>
  <si>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</si>
  <si>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</si>
  <si>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</si>
  <si>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</si>
  <si>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</si>
  <si>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</si>
  <si>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</si>
  <si>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</si>
  <si>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</si>
  <si>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</si>
  <si>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</si>
  <si>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</si>
  <si>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</si>
  <si>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</si>
  <si>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</si>
  <si>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</si>
  <si>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</si>
  <si>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</si>
  <si>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</si>
  <si>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</si>
  <si>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</si>
  <si>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</si>
  <si>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</si>
  <si>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</si>
  <si>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</si>
  <si>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</si>
  <si>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</si>
  <si>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</si>
  <si>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</si>
  <si>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</si>
  <si>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</si>
  <si>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</si>
  <si>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</si>
  <si>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</si>
  <si>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</si>
  <si>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</si>
  <si>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</si>
  <si>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</si>
  <si>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</si>
  <si>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</si>
  <si>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</si>
  <si>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</si>
  <si>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</si>
  <si>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</si>
  <si>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</si>
  <si>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</si>
  <si>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</si>
  <si>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</si>
  <si>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</si>
  <si>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</si>
  <si>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</si>
  <si>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</si>
  <si>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</si>
  <si>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</si>
  <si>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</si>
  <si>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</si>
  <si>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</si>
  <si>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</si>
  <si>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</si>
  <si>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</si>
  <si>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</si>
  <si>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</si>
  <si>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</si>
  <si>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</si>
  <si>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</si>
  <si>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</si>
  <si>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</si>
  <si>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</si>
  <si>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</si>
  <si>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</si>
  <si>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</si>
  <si>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</si>
  <si>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</si>
  <si>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</si>
  <si>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</si>
  <si>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</si>
  <si>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</si>
  <si>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</si>
  <si>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</si>
  <si>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</si>
  <si>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</si>
  <si>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</si>
  <si>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</si>
  <si>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</si>
  <si>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</si>
  <si>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</si>
  <si>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</si>
  <si>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</si>
  <si>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</si>
  <si>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</si>
  <si>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</si>
  <si>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</si>
  <si>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</si>
  <si>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</si>
  <si>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</si>
  <si>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</si>
  <si>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</si>
  <si>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</si>
  <si>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</si>
  <si>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</si>
  <si>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</si>
  <si>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</si>
  <si>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</si>
  <si>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</si>
  <si>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</si>
  <si>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</si>
  <si>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</si>
  <si>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</si>
  <si>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</si>
  <si>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</si>
  <si>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</si>
  <si>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</si>
  <si>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</si>
  <si>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</si>
  <si>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</si>
  <si>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</si>
  <si>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</si>
  <si>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</si>
  <si>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</si>
  <si>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</si>
  <si>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</si>
  <si>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</si>
  <si>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</si>
  <si>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</si>
  <si>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</si>
  <si>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</si>
  <si>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</si>
  <si>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</si>
  <si>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</si>
  <si>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</si>
  <si>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</si>
  <si>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</si>
  <si>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</si>
  <si>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</si>
  <si>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</si>
  <si>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</si>
  <si>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</si>
  <si>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</si>
  <si>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</si>
  <si>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</si>
  <si>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</si>
  <si>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</si>
  <si>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</si>
  <si>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</si>
  <si>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</si>
  <si>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</si>
  <si>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</si>
  <si>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</si>
  <si>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</si>
  <si>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</si>
  <si>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</si>
  <si>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</si>
  <si>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</si>
  <si>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</si>
  <si>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</si>
  <si>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</si>
  <si>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</si>
  <si>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</si>
  <si>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</si>
  <si>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</si>
  <si>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</si>
  <si>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</si>
  <si>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</si>
  <si>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</si>
  <si>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</si>
  <si>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</si>
  <si>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</si>
  <si>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</si>
  <si>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</si>
  <si>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</si>
  <si>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</si>
  <si>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</si>
  <si>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</si>
  <si>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</si>
  <si>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</si>
  <si>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</si>
  <si>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</si>
  <si>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</si>
  <si>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</si>
  <si>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</si>
  <si>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</si>
  <si>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</si>
  <si>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</si>
  <si>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</si>
  <si>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</si>
  <si>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</si>
  <si>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</si>
  <si>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</si>
  <si>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</si>
  <si>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</si>
  <si>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</si>
  <si>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</si>
  <si>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</si>
  <si>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</si>
  <si>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</si>
  <si>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</si>
  <si>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</si>
  <si>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</si>
  <si>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</si>
  <si>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</si>
  <si>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</si>
  <si>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</si>
  <si>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</si>
  <si>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</si>
  <si>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</si>
  <si>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</si>
  <si>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</si>
  <si>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</si>
  <si>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</si>
  <si>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</si>
  <si>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</si>
  <si>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</si>
  <si>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</si>
  <si>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</si>
  <si>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</si>
  <si>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</si>
  <si>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</si>
  <si>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</si>
  <si>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</si>
  <si>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</si>
  <si>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</si>
  <si>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</si>
  <si>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</si>
  <si>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</si>
  <si>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</si>
  <si>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</si>
  <si>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</si>
  <si>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</si>
  <si>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</si>
  <si>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</si>
  <si>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</si>
  <si>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</si>
  <si>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</si>
  <si>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</si>
  <si>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</si>
  <si>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</si>
  <si>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</si>
  <si>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</si>
  <si>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</si>
  <si>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</si>
  <si>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</si>
  <si>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</si>
  <si>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</si>
  <si>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</si>
  <si>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</si>
  <si>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</si>
  <si>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</si>
  <si>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</si>
  <si>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</si>
  <si>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</si>
  <si>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</si>
  <si>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</si>
  <si>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</si>
  <si>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</si>
  <si>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</si>
  <si>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</si>
  <si>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</si>
  <si>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</si>
  <si>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</si>
  <si>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</si>
  <si>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</si>
  <si>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</si>
  <si>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</si>
  <si>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</si>
  <si>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</si>
  <si>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</si>
  <si>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</si>
  <si>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</si>
  <si>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</si>
  <si>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</si>
  <si>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</si>
  <si>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</si>
  <si>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</si>
  <si>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</si>
  <si>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</si>
  <si>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</si>
  <si>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</si>
  <si>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</si>
  <si>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</si>
  <si>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</si>
  <si>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</si>
  <si>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</si>
  <si>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</si>
  <si>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</si>
  <si>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</si>
  <si>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</si>
  <si>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</si>
  <si>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</si>
  <si>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</si>
  <si>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</si>
  <si>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</si>
  <si>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</si>
  <si>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</si>
  <si>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</si>
  <si>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</si>
  <si>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</si>
  <si>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</si>
  <si>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</si>
  <si>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</si>
  <si>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</si>
  <si>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</si>
  <si>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</si>
  <si>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</si>
  <si>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</si>
  <si>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</si>
  <si>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</si>
  <si>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</si>
  <si>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</si>
  <si>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</si>
  <si>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</si>
  <si>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</si>
  <si>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</si>
  <si>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</si>
  <si>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</si>
  <si>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</si>
  <si>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</si>
  <si>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</si>
  <si>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</si>
  <si>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</si>
  <si>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</si>
  <si>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</si>
  <si>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</si>
  <si>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</si>
  <si>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</si>
  <si>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</si>
  <si>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</si>
  <si>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</si>
  <si>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</si>
  <si>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</si>
  <si>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</si>
  <si>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</si>
  <si>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</si>
  <si>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</si>
  <si>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</si>
  <si>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</si>
  <si>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</si>
  <si>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</si>
  <si>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</si>
  <si>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</si>
  <si>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</si>
  <si>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</si>
  <si>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</si>
  <si>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</si>
  <si>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</si>
  <si>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</si>
  <si>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</si>
  <si>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</si>
  <si>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</si>
  <si>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</si>
  <si>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</si>
  <si>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</si>
  <si>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</si>
  <si>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</si>
  <si>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</si>
  <si>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</si>
  <si>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</si>
  <si>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</si>
  <si>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</si>
  <si>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</si>
  <si>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</si>
  <si>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</si>
  <si>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</si>
  <si>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</si>
  <si>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</si>
  <si>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</si>
  <si>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</si>
  <si>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</si>
  <si>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</si>
  <si>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</si>
  <si>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</si>
  <si>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</si>
  <si>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</si>
  <si>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</si>
  <si>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</si>
  <si>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</si>
  <si>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</si>
  <si>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</si>
  <si>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</si>
  <si>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</si>
  <si>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</si>
  <si>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</si>
  <si>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</si>
  <si>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</si>
  <si>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</si>
  <si>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</si>
  <si>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</si>
  <si>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</si>
  <si>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</si>
  <si>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</si>
  <si>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</si>
  <si>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</si>
  <si>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</si>
  <si>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</si>
  <si>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</si>
  <si>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</si>
  <si>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</si>
  <si>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</si>
  <si>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</si>
  <si>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</si>
  <si>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</si>
  <si>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</si>
  <si>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</si>
  <si>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</si>
  <si>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</si>
  <si>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</si>
  <si>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</si>
  <si>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</si>
  <si>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</si>
  <si>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</si>
  <si>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</si>
  <si>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</si>
  <si>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</si>
  <si>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</si>
  <si>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</si>
  <si>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</si>
  <si>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</si>
  <si>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</si>
  <si>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</si>
  <si>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</si>
  <si>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</si>
  <si>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</si>
  <si>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</si>
  <si>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</si>
  <si>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</si>
  <si>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</si>
  <si>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</si>
  <si>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</si>
  <si>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</si>
  <si>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</si>
  <si>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</si>
  <si>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</si>
  <si>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</si>
  <si>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</si>
  <si>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</si>
  <si>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</si>
  <si>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</si>
  <si>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</si>
  <si>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</si>
  <si>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</si>
  <si>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</si>
  <si>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</si>
  <si>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</si>
  <si>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</si>
  <si>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</si>
  <si>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</si>
  <si>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</si>
  <si>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</si>
  <si>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</si>
  <si>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</si>
  <si>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</si>
  <si>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</si>
  <si>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</si>
  <si>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</si>
  <si>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</si>
  <si>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</si>
  <si>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</si>
  <si>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</si>
  <si>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</si>
  <si>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</si>
  <si>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</si>
  <si>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</si>
  <si>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</si>
  <si>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</si>
  <si>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</si>
  <si>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</si>
  <si>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</si>
  <si>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</si>
  <si>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</si>
  <si>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</si>
  <si>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</si>
  <si>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</si>
  <si>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</si>
  <si>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</si>
  <si>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</si>
  <si>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</si>
  <si>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</si>
  <si>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</si>
  <si>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</si>
  <si>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</si>
  <si>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</si>
  <si>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</si>
  <si>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</si>
  <si>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</si>
  <si>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</si>
  <si>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</si>
  <si>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</si>
  <si>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</si>
  <si>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</si>
  <si>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</si>
  <si>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</si>
  <si>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</si>
  <si>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</si>
  <si>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</si>
  <si>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</si>
  <si>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</si>
  <si>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</si>
  <si>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</si>
  <si>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</si>
  <si>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</si>
  <si>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</si>
  <si>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</si>
  <si>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</si>
  <si>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</si>
  <si>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</si>
  <si>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</si>
  <si>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</si>
  <si>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</si>
  <si>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</si>
  <si>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</si>
  <si>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</si>
  <si>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</si>
  <si>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</si>
  <si>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</si>
  <si>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</si>
  <si>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</si>
  <si>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</si>
  <si>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</si>
  <si>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</si>
  <si>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</si>
  <si>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</si>
  <si>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</si>
  <si>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</si>
  <si>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</si>
  <si>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</si>
  <si>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</si>
  <si>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</si>
  <si>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</si>
  <si>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</si>
  <si>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</si>
  <si>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</si>
  <si>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</si>
  <si>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</si>
  <si>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</si>
  <si>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</si>
  <si>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</si>
  <si>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</si>
  <si>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</si>
  <si>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</si>
  <si>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</si>
  <si>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</si>
  <si>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</si>
  <si>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</si>
  <si>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</si>
  <si>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</si>
  <si>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</si>
  <si>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</si>
  <si>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</si>
  <si>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</si>
  <si>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</si>
  <si>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</si>
  <si>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</si>
  <si>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</si>
  <si>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</si>
  <si>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</si>
  <si>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</si>
  <si>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</si>
  <si>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</si>
  <si>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</si>
  <si>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</si>
  <si>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</si>
  <si>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</si>
  <si>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</si>
  <si>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</si>
  <si>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</si>
  <si>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</si>
  <si>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</si>
  <si>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</si>
  <si>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</si>
  <si>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</si>
  <si>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</si>
  <si>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</si>
  <si>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</si>
  <si>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</si>
  <si>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</si>
  <si>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</si>
  <si>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</si>
  <si>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</si>
  <si>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</si>
  <si>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</si>
  <si>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</si>
  <si>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</si>
  <si>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</si>
  <si>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</si>
  <si>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</si>
  <si>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</si>
  <si>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</si>
  <si>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</si>
  <si>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</si>
  <si>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</si>
  <si>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</si>
  <si>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</si>
  <si>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</si>
  <si>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</si>
  <si>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</si>
  <si>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</si>
  <si>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</si>
  <si>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</si>
  <si>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</si>
  <si>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</si>
  <si>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</si>
  <si>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</si>
  <si>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</si>
  <si>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</si>
  <si>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</si>
  <si>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</si>
  <si>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</si>
  <si>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</si>
  <si>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</si>
  <si>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</si>
  <si>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</si>
  <si>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</si>
  <si>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</si>
  <si>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</si>
  <si>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</si>
  <si>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</si>
  <si>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</si>
  <si>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</si>
  <si>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</si>
  <si>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</si>
  <si>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</si>
  <si>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</si>
  <si>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</si>
  <si>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</si>
  <si>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</si>
  <si>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</si>
  <si>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</si>
  <si>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</si>
  <si>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</si>
  <si>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</si>
  <si>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</si>
  <si>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</si>
  <si>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</si>
  <si>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</si>
  <si>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</si>
  <si>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</si>
  <si>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</si>
  <si>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</si>
  <si>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</si>
  <si>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</si>
  <si>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</si>
  <si>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</si>
  <si>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</si>
  <si>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</si>
  <si>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</si>
  <si>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</si>
  <si>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</si>
  <si>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</si>
  <si>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</si>
  <si>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</si>
  <si>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</si>
  <si>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</si>
  <si>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</si>
  <si>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</si>
  <si>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</si>
  <si>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</si>
  <si>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</si>
  <si>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</si>
  <si>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</si>
  <si>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</si>
  <si>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</si>
  <si>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</si>
  <si>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</si>
  <si>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</si>
  <si>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</si>
  <si>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</si>
  <si>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</si>
  <si>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</si>
  <si>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</si>
  <si>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</si>
  <si>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</si>
  <si>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</si>
  <si>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</si>
  <si>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</si>
  <si>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</si>
  <si>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</si>
  <si>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</si>
  <si>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</si>
  <si>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</si>
  <si>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</si>
  <si>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</si>
  <si>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</si>
  <si>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</si>
  <si>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</si>
  <si>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</si>
  <si>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</si>
  <si>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</si>
  <si>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</si>
  <si>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</si>
  <si>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</si>
  <si>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</si>
  <si>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</si>
  <si>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</si>
  <si>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</si>
  <si>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</si>
  <si>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</si>
  <si>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</si>
  <si>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</si>
  <si>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</si>
  <si>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</si>
  <si>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</si>
  <si>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</si>
  <si>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</si>
  <si>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</si>
  <si>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</si>
  <si>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</si>
  <si>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</si>
  <si>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</si>
  <si>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</si>
  <si>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</si>
  <si>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</si>
  <si>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</si>
  <si>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</si>
  <si>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</si>
  <si>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</si>
  <si>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</si>
  <si>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</si>
  <si>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</si>
  <si>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</si>
  <si>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</si>
  <si>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</si>
  <si>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</si>
  <si>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</si>
  <si>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</si>
  <si>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</si>
  <si>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</si>
  <si>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</si>
  <si>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</si>
  <si>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</si>
  <si>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</si>
  <si>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</si>
  <si>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</si>
  <si>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</si>
  <si>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</si>
  <si>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</si>
  <si>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</si>
  <si>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</si>
  <si>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</si>
  <si>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</si>
  <si>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</si>
  <si>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</si>
  <si>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</si>
  <si>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</si>
  <si>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</si>
  <si>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</si>
  <si>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</si>
  <si>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</si>
  <si>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</si>
  <si>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</si>
  <si>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</si>
  <si>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</si>
  <si>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</si>
  <si>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</si>
  <si>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</si>
  <si>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</si>
  <si>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</si>
  <si>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</si>
  <si>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</si>
  <si>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</si>
  <si>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</si>
  <si>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</si>
  <si>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</si>
  <si>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</si>
  <si>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</si>
  <si>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</si>
  <si>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</si>
  <si>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</si>
  <si>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</si>
  <si>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</si>
  <si>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</si>
  <si>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</si>
  <si>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</si>
  <si>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</si>
  <si>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</si>
  <si>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</si>
  <si>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</si>
  <si>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</si>
  <si>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</si>
  <si>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</si>
  <si>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</si>
  <si>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</si>
  <si>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</si>
  <si>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</si>
  <si>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</si>
  <si>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</si>
  <si>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</si>
  <si>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</si>
  <si>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</si>
  <si>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</si>
  <si>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</si>
  <si>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</si>
  <si>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</si>
  <si>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</si>
  <si>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</si>
  <si>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</si>
  <si>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</si>
  <si>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</si>
  <si>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</si>
  <si>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</si>
  <si>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</si>
  <si>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</si>
  <si>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</si>
  <si>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</si>
  <si>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</si>
  <si>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</si>
  <si>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</si>
  <si>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</si>
  <si>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</si>
  <si>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</si>
  <si>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</si>
  <si>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</si>
  <si>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</si>
  <si>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</si>
  <si>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</si>
  <si>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</si>
  <si>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</si>
  <si>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</si>
  <si>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</si>
  <si>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</si>
  <si>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</si>
  <si>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</si>
  <si>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</si>
  <si>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</si>
  <si>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</si>
  <si>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</si>
  <si>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</si>
  <si>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</si>
  <si>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</si>
  <si>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</si>
  <si>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</si>
  <si>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</si>
  <si>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</si>
  <si>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</si>
  <si>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</si>
  <si>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</si>
  <si>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</si>
  <si>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</si>
  <si>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</si>
  <si>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</si>
  <si>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</si>
  <si>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</si>
  <si>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</si>
  <si>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</si>
  <si>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</si>
  <si>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</si>
  <si>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</si>
  <si>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</si>
  <si>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</si>
  <si>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</si>
  <si>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</si>
  <si>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</si>
  <si>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</si>
  <si>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</si>
  <si>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</si>
  <si>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</si>
  <si>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</si>
  <si>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</si>
  <si>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</si>
  <si>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</si>
  <si>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</si>
  <si>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</si>
  <si>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</si>
  <si>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</si>
  <si>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</si>
  <si>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</si>
  <si>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</si>
  <si>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</si>
  <si>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</si>
  <si>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</si>
  <si>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</si>
  <si>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</si>
  <si>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</si>
  <si>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</si>
  <si>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</si>
  <si>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</si>
  <si>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</si>
  <si>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</si>
  <si>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</si>
  <si>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</si>
  <si>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</si>
  <si>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</si>
  <si>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</si>
  <si>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</si>
  <si>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</si>
  <si>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</si>
  <si>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</si>
  <si>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</si>
  <si>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</si>
  <si>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</si>
  <si>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</si>
  <si>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</si>
  <si>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</si>
  <si>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</si>
  <si>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</si>
  <si>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</si>
  <si>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</si>
  <si>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</si>
  <si>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</si>
  <si>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</si>
  <si>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</si>
  <si>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</si>
  <si>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</si>
  <si>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</si>
  <si>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</si>
  <si>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</si>
  <si>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</si>
  <si>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</si>
  <si>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</si>
  <si>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</si>
  <si>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</si>
  <si>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</si>
  <si>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</si>
  <si>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</si>
  <si>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</si>
  <si>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</si>
  <si>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</si>
  <si>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</si>
  <si>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</si>
  <si>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</si>
  <si>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</si>
  <si>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</si>
  <si>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</si>
  <si>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</si>
  <si>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</si>
  <si>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</si>
  <si>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</si>
  <si>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</si>
  <si>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</si>
  <si>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</si>
  <si>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</si>
  <si>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</si>
  <si>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</si>
  <si>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</si>
  <si>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</si>
  <si>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</si>
  <si>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</si>
  <si>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</si>
  <si>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</si>
  <si>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</si>
  <si>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</si>
  <si>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</si>
  <si>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</si>
  <si>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</si>
  <si>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</si>
  <si>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</si>
  <si>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</si>
  <si>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</si>
  <si>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</si>
  <si>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</si>
  <si>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</si>
  <si>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</si>
  <si>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</si>
  <si>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</si>
  <si>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</si>
  <si>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</si>
  <si>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</si>
  <si>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</si>
  <si>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</si>
  <si>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</si>
  <si>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</si>
  <si>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</si>
  <si>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</si>
  <si>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</si>
  <si>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</si>
  <si>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</si>
  <si>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</si>
  <si>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</si>
  <si>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</si>
  <si>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</si>
  <si>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</si>
  <si>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</si>
  <si>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</si>
  <si>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</si>
  <si>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</si>
  <si>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</si>
  <si>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</si>
  <si>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</si>
  <si>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</si>
  <si>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</si>
  <si>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</si>
  <si>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</si>
  <si>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</si>
  <si>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</si>
  <si>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</si>
  <si>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</si>
  <si>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</si>
  <si>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</si>
  <si>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</si>
  <si>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</si>
  <si>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</si>
  <si>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</si>
  <si>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</si>
  <si>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</si>
  <si>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</si>
  <si>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</si>
  <si>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</si>
  <si>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</si>
  <si>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</si>
  <si>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</si>
  <si>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</si>
  <si>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</si>
  <si>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</si>
  <si>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</si>
  <si>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</si>
  <si>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</si>
  <si>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</si>
  <si>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</si>
  <si>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</si>
  <si>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</si>
  <si>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</si>
  <si>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</si>
  <si>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</si>
  <si>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</si>
  <si>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</si>
  <si>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</si>
  <si>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</si>
  <si>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</si>
  <si>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</si>
  <si>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</si>
  <si>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</si>
  <si>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</si>
  <si>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</si>
  <si>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</si>
  <si>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</si>
  <si>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</si>
  <si>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</si>
  <si>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</si>
  <si>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</si>
  <si>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</si>
  <si>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</si>
  <si>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</si>
  <si>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</si>
  <si>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</si>
  <si>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</si>
  <si>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</si>
  <si>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</si>
  <si>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</si>
  <si>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</si>
  <si>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</si>
  <si>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</si>
  <si>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</si>
  <si>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</si>
  <si>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</si>
  <si>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</si>
  <si>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</si>
  <si>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</si>
  <si>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</si>
  <si>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</si>
  <si>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</si>
  <si>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</si>
  <si>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</si>
  <si>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</si>
  <si>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</si>
  <si>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</si>
  <si>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</si>
  <si>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</si>
  <si>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</si>
  <si>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</si>
  <si>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</si>
  <si>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</si>
  <si>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</si>
  <si>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</si>
  <si>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</si>
  <si>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</si>
  <si>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</si>
  <si>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</si>
  <si>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</si>
  <si>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</si>
  <si>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</si>
  <si>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</si>
  <si>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</si>
  <si>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</si>
  <si>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</si>
  <si>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</si>
  <si>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</si>
  <si>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</si>
  <si>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</si>
  <si>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</si>
  <si>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</si>
  <si>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</si>
  <si>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</si>
  <si>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</si>
  <si>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</si>
  <si>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</si>
  <si>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</si>
  <si>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</si>
  <si>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</si>
  <si>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</si>
  <si>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</si>
  <si>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</si>
  <si>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</si>
  <si>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</si>
  <si>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</si>
  <si>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</si>
  <si>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</si>
  <si>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</si>
  <si>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</si>
  <si>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</si>
  <si>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</si>
  <si>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</si>
  <si>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</si>
  <si>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</si>
  <si>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</si>
  <si>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</si>
  <si>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</si>
  <si>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</si>
  <si>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</si>
  <si>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</si>
  <si>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</si>
  <si>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</si>
  <si>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</si>
  <si>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</si>
  <si>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</si>
  <si>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</si>
  <si>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</si>
  <si>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</si>
  <si>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</si>
  <si>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</si>
  <si>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</si>
  <si>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</si>
  <si>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</si>
  <si>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</si>
  <si>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</si>
  <si>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</si>
  <si>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</si>
  <si>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</si>
  <si>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</si>
  <si>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</si>
  <si>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</si>
  <si>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</si>
  <si>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</si>
  <si>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</si>
  <si>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</si>
  <si>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</si>
  <si>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</si>
  <si>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</si>
  <si>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</si>
  <si>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</si>
  <si>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</si>
  <si>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</si>
  <si>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</si>
  <si>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</si>
  <si>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</si>
  <si>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</si>
  <si>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</si>
  <si>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</si>
  <si>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</si>
  <si>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</si>
  <si>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</si>
  <si>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</si>
  <si>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</si>
  <si>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</si>
  <si>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</si>
  <si>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</si>
  <si>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</si>
  <si>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</si>
  <si>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</si>
  <si>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</si>
  <si>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</si>
  <si>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</si>
  <si>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</si>
  <si>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</si>
  <si>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</si>
  <si>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</si>
  <si>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</si>
  <si>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</si>
  <si>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</si>
  <si>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</si>
  <si>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</si>
  <si>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</si>
  <si>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</si>
  <si>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</si>
  <si>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</si>
  <si>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</si>
  <si>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</si>
  <si>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</si>
  <si>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</si>
  <si>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</si>
  <si>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</si>
  <si>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</si>
  <si>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</si>
  <si>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</si>
  <si>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</si>
  <si>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</si>
  <si>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</si>
  <si>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</si>
  <si>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</si>
  <si>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</si>
  <si>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</si>
  <si>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</si>
  <si>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</si>
  <si>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</si>
  <si>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</si>
  <si>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</si>
  <si>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</si>
  <si>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</si>
  <si>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</si>
  <si>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</si>
  <si>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</si>
  <si>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</si>
  <si>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</si>
  <si>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</si>
  <si>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</si>
  <si>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</si>
  <si>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</si>
  <si>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</si>
  <si>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</si>
  <si>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</si>
  <si>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</si>
  <si>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</si>
  <si>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</si>
  <si>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</si>
  <si>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</si>
  <si>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</si>
  <si>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</si>
  <si>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</si>
  <si>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</si>
  <si>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</si>
  <si>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</si>
  <si>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</si>
  <si>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</si>
  <si>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</si>
  <si>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</si>
  <si>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</si>
  <si>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</si>
  <si>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</si>
  <si>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</si>
  <si>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</si>
  <si>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</si>
  <si>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</si>
  <si>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</si>
  <si>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</si>
  <si>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</si>
  <si>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</si>
  <si>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</si>
  <si>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</si>
  <si>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</si>
  <si>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</si>
  <si>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</si>
  <si>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</si>
  <si>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</si>
  <si>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</si>
  <si>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</si>
  <si>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</si>
  <si>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</si>
  <si>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</si>
  <si>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</si>
  <si>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</si>
  <si>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</si>
  <si>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</si>
  <si>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</si>
  <si>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</si>
  <si>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</si>
  <si>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</si>
  <si>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</si>
  <si>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</si>
  <si>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</si>
  <si>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</si>
  <si>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</si>
  <si>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</si>
  <si>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</si>
  <si>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</si>
  <si>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</si>
  <si>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</si>
  <si>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</si>
  <si>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</si>
  <si>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</si>
  <si>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</si>
  <si>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</si>
  <si>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</si>
  <si>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</si>
  <si>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</si>
  <si>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</si>
  <si>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</si>
  <si>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</si>
  <si>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</si>
  <si>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</si>
  <si>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</si>
  <si>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</si>
  <si>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</si>
  <si>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</si>
  <si>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</si>
  <si>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</si>
  <si>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</si>
  <si>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</si>
  <si>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</si>
  <si>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</si>
  <si>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</si>
  <si>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</si>
  <si>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</si>
  <si>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</si>
  <si>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</si>
  <si>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</si>
  <si>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</si>
  <si>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</si>
  <si>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</si>
  <si>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</si>
  <si>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</si>
  <si>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</si>
  <si>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</si>
  <si>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</si>
  <si>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</si>
  <si>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</si>
  <si>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</si>
  <si>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</si>
  <si>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</si>
  <si>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</si>
  <si>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</si>
  <si>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</si>
  <si>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</si>
  <si>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</si>
  <si>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</si>
  <si>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</si>
  <si>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</si>
  <si>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</si>
  <si>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</si>
  <si>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</si>
  <si>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</si>
  <si>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</si>
  <si>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</si>
  <si>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</si>
  <si>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</si>
  <si>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</si>
  <si>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</si>
  <si>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</si>
  <si>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</si>
  <si>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</si>
  <si>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</si>
  <si>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</si>
  <si>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</si>
  <si>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</si>
  <si>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</si>
  <si>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</si>
  <si>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</si>
  <si>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</si>
  <si>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</si>
  <si>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</si>
  <si>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</si>
  <si>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</si>
  <si>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</si>
  <si>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</si>
  <si>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</si>
  <si>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</si>
  <si>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</si>
  <si>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</si>
  <si>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</si>
  <si>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</si>
  <si>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</si>
  <si>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</si>
  <si>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</si>
  <si>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</si>
  <si>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</si>
  <si>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</si>
  <si>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</si>
  <si>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</si>
  <si>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</si>
  <si>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</si>
  <si>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</si>
  <si>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</si>
  <si>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</si>
  <si>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</si>
  <si>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</si>
  <si>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</si>
  <si>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</si>
  <si>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</si>
  <si>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</si>
  <si>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</si>
  <si>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</si>
  <si>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</si>
  <si>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</si>
  <si>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</si>
  <si>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</si>
  <si>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</si>
  <si>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</si>
  <si>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</si>
  <si>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</si>
  <si>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</si>
  <si>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</si>
  <si>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</si>
  <si>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</si>
  <si>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</si>
  <si>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</si>
  <si>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</si>
  <si>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</si>
  <si>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</si>
  <si>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</si>
  <si>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</si>
  <si>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</si>
  <si>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</si>
  <si>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</si>
  <si>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</si>
  <si>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</si>
  <si>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</si>
  <si>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</si>
  <si>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</si>
  <si>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</si>
  <si>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</si>
  <si>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</si>
  <si>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</si>
  <si>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</si>
  <si>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</si>
  <si>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</si>
  <si>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</si>
  <si>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</si>
  <si>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</si>
  <si>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</si>
  <si>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</si>
  <si>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</si>
  <si>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</si>
  <si>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</si>
  <si>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</si>
  <si>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</si>
  <si>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</si>
  <si>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</si>
  <si>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</si>
  <si>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</si>
  <si>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</si>
  <si>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</si>
  <si>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</si>
  <si>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</si>
  <si>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</si>
  <si>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</si>
  <si>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</si>
  <si>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</si>
  <si>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</si>
  <si>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</si>
  <si>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</si>
  <si>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</si>
  <si>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</si>
  <si>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</si>
  <si>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</si>
  <si>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</si>
  <si>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</si>
  <si>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</si>
  <si>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</si>
  <si>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</si>
  <si>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</si>
  <si>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</si>
  <si>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</si>
  <si>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</si>
  <si>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</si>
  <si>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</si>
  <si>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</si>
  <si>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</si>
  <si>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</si>
  <si>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</si>
  <si>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</si>
  <si>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</si>
  <si>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</si>
  <si>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</si>
  <si>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</si>
  <si>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</si>
  <si>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</si>
  <si>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</si>
  <si>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</si>
  <si>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</si>
  <si>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</si>
  <si>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</si>
  <si>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</si>
  <si>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</si>
  <si>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</si>
  <si>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</si>
  <si>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</si>
  <si>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</si>
  <si>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</si>
  <si>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</si>
  <si>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</si>
  <si>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</si>
  <si>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</si>
  <si>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</si>
  <si>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</si>
  <si>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</si>
  <si>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</si>
  <si>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</si>
  <si>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</si>
  <si>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</si>
  <si>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</si>
  <si>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</si>
  <si>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</si>
  <si>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</si>
  <si>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</si>
  <si>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</si>
  <si>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</si>
  <si>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</si>
  <si>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</si>
  <si>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</si>
  <si>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</si>
  <si>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</si>
  <si>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</si>
  <si>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</si>
  <si>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</si>
  <si>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</si>
  <si>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</si>
  <si>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</si>
  <si>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</si>
  <si>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</si>
  <si>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</si>
  <si>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</si>
  <si>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</si>
  <si>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</si>
  <si>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</si>
  <si>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</si>
  <si>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</si>
  <si>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</si>
  <si>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</si>
  <si>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</si>
  <si>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</si>
  <si>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</si>
  <si>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</si>
  <si>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</si>
  <si>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</si>
  <si>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</si>
  <si>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</si>
  <si>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</si>
  <si>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</si>
  <si>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</si>
  <si>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</si>
  <si>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</si>
  <si>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</si>
  <si>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</si>
  <si>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</si>
  <si>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</si>
  <si>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</si>
  <si>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</si>
  <si>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</si>
  <si>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</si>
  <si>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</si>
  <si>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</si>
  <si>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</si>
  <si>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</si>
  <si>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</si>
  <si>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</si>
  <si>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</si>
  <si>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</si>
  <si>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</si>
  <si>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</si>
  <si>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</si>
  <si>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</si>
  <si>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</si>
  <si>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</si>
  <si>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</si>
  <si>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</si>
  <si>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</si>
  <si>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</si>
  <si>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</si>
  <si>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</si>
  <si>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</si>
  <si>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</si>
  <si>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</si>
  <si>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</si>
  <si>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</si>
  <si>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</si>
  <si>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</si>
  <si>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</si>
  <si>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</si>
  <si>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</si>
  <si>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</si>
  <si>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</si>
  <si>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</si>
  <si>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</si>
  <si>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</si>
  <si>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</si>
  <si>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</si>
  <si>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</si>
  <si>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</si>
  <si>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</si>
  <si>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</si>
  <si>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</si>
  <si>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</si>
  <si>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</si>
  <si>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</si>
  <si>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</si>
  <si>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</si>
  <si>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</si>
  <si>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</si>
  <si>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</si>
  <si>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</si>
  <si>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</si>
  <si>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</si>
  <si>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</si>
  <si>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</si>
  <si>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</si>
  <si>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</si>
  <si>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</si>
  <si>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</si>
  <si>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</si>
  <si>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</si>
  <si>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</si>
  <si>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</si>
  <si>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</si>
  <si>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</si>
  <si>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</si>
  <si>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</si>
  <si>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</si>
  <si>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</si>
  <si>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</si>
  <si>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</si>
  <si>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</si>
  <si>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</si>
  <si>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</si>
  <si>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</si>
  <si>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</si>
  <si>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</si>
  <si>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</si>
  <si>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</si>
  <si>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</si>
  <si>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</si>
  <si>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</si>
  <si>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</si>
  <si>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</si>
  <si>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</si>
  <si>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</si>
  <si>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</si>
  <si>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</si>
  <si>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</si>
  <si>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</si>
  <si>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</si>
  <si>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</si>
  <si>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</si>
  <si>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</si>
  <si>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</si>
  <si>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</si>
  <si>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</si>
  <si>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</si>
  <si>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</si>
  <si>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</si>
  <si>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</si>
  <si>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</si>
  <si>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</si>
  <si>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</si>
  <si>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</si>
  <si>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</si>
  <si>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</si>
  <si>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</si>
  <si>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</si>
  <si>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</si>
  <si>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</si>
  <si>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</si>
  <si>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</si>
  <si>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</si>
  <si>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</si>
  <si>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</si>
  <si>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</si>
  <si>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</si>
  <si>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</si>
  <si>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</si>
  <si>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</si>
  <si>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</si>
  <si>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</si>
  <si>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</si>
  <si>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</si>
  <si>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</si>
  <si>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</si>
  <si>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</si>
  <si>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</si>
  <si>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</si>
  <si>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</si>
  <si>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</si>
  <si>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</si>
  <si>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</si>
  <si>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</si>
  <si>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</si>
  <si>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</si>
  <si>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</si>
  <si>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</si>
  <si>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</si>
  <si>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</si>
  <si>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</si>
  <si>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</si>
  <si>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</si>
  <si>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</si>
  <si>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</si>
  <si>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</si>
  <si>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</si>
  <si>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</si>
  <si>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</si>
  <si>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</si>
  <si>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</si>
  <si>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</si>
  <si>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</si>
  <si>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</si>
  <si>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</si>
  <si>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</si>
  <si>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</si>
  <si>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</si>
  <si>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</si>
  <si>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</si>
  <si>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</si>
  <si>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</si>
  <si>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</si>
  <si>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</si>
  <si>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</si>
  <si>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</si>
  <si>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</si>
  <si>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</si>
  <si>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</si>
  <si>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</si>
  <si>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</si>
  <si>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</si>
  <si>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</si>
  <si>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</si>
  <si>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</si>
  <si>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</si>
  <si>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</si>
  <si>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</si>
  <si>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</si>
  <si>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</si>
  <si>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</si>
  <si>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</si>
  <si>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</si>
  <si>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</si>
  <si>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</si>
  <si>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</si>
  <si>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</si>
  <si>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</si>
  <si>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</si>
  <si>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</si>
  <si>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</si>
  <si>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</si>
  <si>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</si>
  <si>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</si>
  <si>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</si>
  <si>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</si>
  <si>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</si>
  <si>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</si>
  <si>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</si>
  <si>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</si>
  <si>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</si>
  <si>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</si>
  <si>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</si>
  <si>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</si>
  <si>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</si>
  <si>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</si>
  <si>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</si>
  <si>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</si>
  <si>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</si>
  <si>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</si>
  <si>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</si>
  <si>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</si>
  <si>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</si>
  <si>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</si>
  <si>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</si>
  <si>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</si>
  <si>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</si>
  <si>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</si>
  <si>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</si>
  <si>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</si>
  <si>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</si>
  <si>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</si>
  <si>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</si>
  <si>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</si>
  <si>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</si>
  <si>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</si>
  <si>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</si>
  <si>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</si>
  <si>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</si>
  <si>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</si>
  <si>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</si>
  <si>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</si>
  <si>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</si>
  <si>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</si>
  <si>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</si>
  <si>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</si>
  <si>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</si>
  <si>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</si>
  <si>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</si>
  <si>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</si>
  <si>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</si>
  <si>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</si>
  <si>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</si>
  <si>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</si>
  <si>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</si>
  <si>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</si>
  <si>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</si>
  <si>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</si>
  <si>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</si>
  <si>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</si>
  <si>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</si>
  <si>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</si>
  <si>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</si>
  <si>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</si>
  <si>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</si>
  <si>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</si>
  <si>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</si>
  <si>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</si>
  <si>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</si>
  <si>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</si>
  <si>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</si>
  <si>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</si>
  <si>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</si>
  <si>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</si>
  <si>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</si>
  <si>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</si>
  <si>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</si>
  <si>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</si>
  <si>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</si>
  <si>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</si>
  <si>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</si>
  <si>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</si>
  <si>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</si>
  <si>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</si>
  <si>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</si>
  <si>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</si>
  <si>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</si>
  <si>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</si>
  <si>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</si>
  <si>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</si>
  <si>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</si>
  <si>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</si>
  <si>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</si>
  <si>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</si>
  <si>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</si>
  <si>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</si>
  <si>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</si>
  <si>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</si>
  <si>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</si>
  <si>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</si>
  <si>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</si>
  <si>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</si>
  <si>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</si>
  <si>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</si>
  <si>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</si>
  <si>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</si>
  <si>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</si>
  <si>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</si>
  <si>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</si>
  <si>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</si>
  <si>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</si>
  <si>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</si>
  <si>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</si>
  <si>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</si>
  <si>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</si>
  <si>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</si>
  <si>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</si>
  <si>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</si>
  <si>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</si>
  <si>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</si>
  <si>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</si>
  <si>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</si>
  <si>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</si>
  <si>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</si>
  <si>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</si>
  <si>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</si>
  <si>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</si>
  <si>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</si>
  <si>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</si>
  <si>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</si>
  <si>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</si>
  <si>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</si>
  <si>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</si>
  <si>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</si>
  <si>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</si>
  <si>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</si>
  <si>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</si>
  <si>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</si>
  <si>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</si>
  <si>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</si>
  <si>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</si>
  <si>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</si>
  <si>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</si>
  <si>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</si>
  <si>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</si>
  <si>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</si>
  <si>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</si>
  <si>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</si>
  <si>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</si>
  <si>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</si>
  <si>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</si>
  <si>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</si>
  <si>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</si>
  <si>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</si>
  <si>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</si>
  <si>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</si>
  <si>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</si>
  <si>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</si>
  <si>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</si>
  <si>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</si>
  <si>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</si>
  <si>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</si>
  <si>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</si>
  <si>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</si>
  <si>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</si>
  <si>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</si>
  <si>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</si>
  <si>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</si>
  <si>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</si>
  <si>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</si>
  <si>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</si>
  <si>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</si>
  <si>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</si>
  <si>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</si>
  <si>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</si>
  <si>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</si>
  <si>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</si>
  <si>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</si>
  <si>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</si>
  <si>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</si>
  <si>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</si>
  <si>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</si>
  <si>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</si>
  <si>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</si>
  <si>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</si>
  <si>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</si>
  <si>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</si>
  <si>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</si>
  <si>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</si>
  <si>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</si>
  <si>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</si>
  <si>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</si>
  <si>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</si>
  <si>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</si>
  <si>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</si>
  <si>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</si>
  <si>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</si>
  <si>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</si>
  <si>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</si>
  <si>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</si>
  <si>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</si>
  <si>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</si>
  <si>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</si>
  <si>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</si>
  <si>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</si>
  <si>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</si>
  <si>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</si>
  <si>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</si>
  <si>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</si>
  <si>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</si>
  <si>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</si>
  <si>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</si>
  <si>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</si>
  <si>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</si>
  <si>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</si>
  <si>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</si>
  <si>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</si>
  <si>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</si>
  <si>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</si>
  <si>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</si>
  <si>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</si>
  <si>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</si>
  <si>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</si>
  <si>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</si>
  <si>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</si>
  <si>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</si>
  <si>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</si>
  <si>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</si>
  <si>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</si>
  <si>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</si>
  <si>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</si>
  <si>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</si>
  <si>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</si>
  <si>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</si>
  <si>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</si>
  <si>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</si>
  <si>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</si>
  <si>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</si>
  <si>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</si>
  <si>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</si>
  <si>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</si>
  <si>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</si>
  <si>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</si>
  <si>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</si>
  <si>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</si>
  <si>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</si>
  <si>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</si>
  <si>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</si>
  <si>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</si>
  <si>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</si>
  <si>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</si>
  <si>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</si>
  <si>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</si>
  <si>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</si>
  <si>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</si>
  <si>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</si>
  <si>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</si>
  <si>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</si>
  <si>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</si>
  <si>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</si>
  <si>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</si>
  <si>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</si>
  <si>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</si>
  <si>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</si>
  <si>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</si>
  <si>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</si>
  <si>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</si>
  <si>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</si>
  <si>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</si>
  <si>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</si>
  <si>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</si>
  <si>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</si>
  <si>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</si>
  <si>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</si>
  <si>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</si>
  <si>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</si>
  <si>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</si>
  <si>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</si>
  <si>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</si>
  <si>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</si>
  <si>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</si>
  <si>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</si>
  <si>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</si>
  <si>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</si>
  <si>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</si>
  <si>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</si>
  <si>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</si>
  <si>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</si>
  <si>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</si>
  <si>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</si>
  <si>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</si>
  <si>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</si>
  <si>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</si>
  <si>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</si>
  <si>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</si>
  <si>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</si>
  <si>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</si>
  <si>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</si>
  <si>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</si>
  <si>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</si>
  <si>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</si>
  <si>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</si>
  <si>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</si>
  <si>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</si>
  <si>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</si>
  <si>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</si>
  <si>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</si>
  <si>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</si>
  <si>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</si>
  <si>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</si>
  <si>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</si>
  <si>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</si>
  <si>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</si>
  <si>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</si>
  <si>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</si>
  <si>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</si>
  <si>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</si>
  <si>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</si>
  <si>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</si>
  <si>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</si>
  <si>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</si>
  <si>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</si>
  <si>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</si>
  <si>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</si>
  <si>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</si>
  <si>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</si>
  <si>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</si>
  <si>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</si>
  <si>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</si>
  <si>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</si>
  <si>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</si>
  <si>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</si>
  <si>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</si>
  <si>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</si>
  <si>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</si>
  <si>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</si>
  <si>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</si>
  <si>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</si>
  <si>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</si>
  <si>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</si>
  <si>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</si>
  <si>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</si>
  <si>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</si>
  <si>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</si>
  <si>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</si>
  <si>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</si>
  <si>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</si>
  <si>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</si>
  <si>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</si>
  <si>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</si>
  <si>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</si>
  <si>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</si>
  <si>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</si>
  <si>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</si>
  <si>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</si>
  <si>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</si>
  <si>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</si>
  <si>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</si>
  <si>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</si>
  <si>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</si>
  <si>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</si>
  <si>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</si>
  <si>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</si>
  <si>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</si>
  <si>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</si>
  <si>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</si>
  <si>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</si>
  <si>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</si>
  <si>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</si>
  <si>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</si>
  <si>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</si>
  <si>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</si>
  <si>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</si>
  <si>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</si>
  <si>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</si>
  <si>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</si>
  <si>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</si>
  <si>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</si>
  <si>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</si>
  <si>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</si>
  <si>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</si>
  <si>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</si>
  <si>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</si>
  <si>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</si>
  <si>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</si>
  <si>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</si>
  <si>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</si>
  <si>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</si>
  <si>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</si>
  <si>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</si>
  <si>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</si>
  <si>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</si>
  <si>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</si>
  <si>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</si>
  <si>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</si>
  <si>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</si>
  <si>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</si>
  <si>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</si>
  <si>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</si>
  <si>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</si>
  <si>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</si>
  <si>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</si>
  <si>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</si>
  <si>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</si>
  <si>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</si>
  <si>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</si>
  <si>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</si>
  <si>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</si>
  <si>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</si>
  <si>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</si>
  <si>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</si>
  <si>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</si>
  <si>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</si>
  <si>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</si>
  <si>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</si>
  <si>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</si>
  <si>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</si>
  <si>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</si>
  <si>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</si>
  <si>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</si>
  <si>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</si>
  <si>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</si>
  <si>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</si>
  <si>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</si>
  <si>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</si>
  <si>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</si>
  <si>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</si>
  <si>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</si>
  <si>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</si>
  <si>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</si>
  <si>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</si>
  <si>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</si>
  <si>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</si>
  <si>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</si>
  <si>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</si>
  <si>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</si>
  <si>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</si>
  <si>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</si>
  <si>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</si>
  <si>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</si>
  <si>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</si>
  <si>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</si>
  <si>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</si>
  <si>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</si>
  <si>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</si>
  <si>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</si>
  <si>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</si>
  <si>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</si>
  <si>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</si>
  <si>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</si>
  <si>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</si>
  <si>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</si>
  <si>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</si>
  <si>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</si>
  <si>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</si>
  <si>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</si>
  <si>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</si>
  <si>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</si>
  <si>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</si>
  <si>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</si>
  <si>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</si>
  <si>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</si>
  <si>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</si>
  <si>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</si>
  <si>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</si>
  <si>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</si>
  <si>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</si>
  <si>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</si>
  <si>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</si>
  <si>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</si>
  <si>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</si>
  <si>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</si>
  <si>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</si>
  <si>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</si>
  <si>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</si>
  <si>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</si>
  <si>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</si>
  <si>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</si>
  <si>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</si>
  <si>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</si>
  <si>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</si>
  <si>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</si>
  <si>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</si>
  <si>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</si>
  <si>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</si>
  <si>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</si>
  <si>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</si>
  <si>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</si>
  <si>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</si>
  <si>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</si>
  <si>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</si>
  <si>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</si>
  <si>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</si>
  <si>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</si>
  <si>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</si>
  <si>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</si>
  <si>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</si>
  <si>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</si>
  <si>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</si>
  <si>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</si>
  <si>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</si>
  <si>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</si>
  <si>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</si>
  <si>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</si>
  <si>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</si>
  <si>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</si>
  <si>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</si>
  <si>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</si>
  <si>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</si>
  <si>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</si>
  <si>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</si>
  <si>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</si>
  <si>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</si>
  <si>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</si>
  <si>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</si>
  <si>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</si>
  <si>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</si>
  <si>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</si>
  <si>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</si>
  <si>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</si>
  <si>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</si>
  <si>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</si>
  <si>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</si>
  <si>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</si>
  <si>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</si>
  <si>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</si>
  <si>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</si>
  <si>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</si>
  <si>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</si>
  <si>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</si>
  <si>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</si>
  <si>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</si>
  <si>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</si>
  <si>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</si>
  <si>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</si>
  <si>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</si>
  <si>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</si>
  <si>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</si>
  <si>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</si>
  <si>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</si>
  <si>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</si>
  <si>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</si>
  <si>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</si>
  <si>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</si>
  <si>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</si>
  <si>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</si>
  <si>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</si>
  <si>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</si>
  <si>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</si>
  <si>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</si>
  <si>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</si>
  <si>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</si>
  <si>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</si>
  <si>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</si>
  <si>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</si>
  <si>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</si>
  <si>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</si>
  <si>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</si>
  <si>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</si>
  <si>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</si>
  <si>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</si>
  <si>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</si>
  <si>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</si>
  <si>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</si>
  <si>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</si>
  <si>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</si>
  <si>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</si>
  <si>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</si>
  <si>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</si>
  <si>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</si>
  <si>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</si>
  <si>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</si>
  <si>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</si>
  <si>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</si>
  <si>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</si>
  <si>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</si>
  <si>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</si>
  <si>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</si>
  <si>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</si>
  <si>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</si>
  <si>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</si>
  <si>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</si>
  <si>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</si>
  <si>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</si>
  <si>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</si>
  <si>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</si>
  <si>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</si>
  <si>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</si>
  <si>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</si>
  <si>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</si>
  <si>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</si>
  <si>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</si>
  <si>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</si>
  <si>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</si>
  <si>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</si>
  <si>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</si>
  <si>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</si>
  <si>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</si>
  <si>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</si>
  <si>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</si>
  <si>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</si>
  <si>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</si>
  <si>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</si>
  <si>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</si>
  <si>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</si>
  <si>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</si>
  <si>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</si>
  <si>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</si>
  <si>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</si>
  <si>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</si>
  <si>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</si>
  <si>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</si>
  <si>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</si>
  <si>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</si>
  <si>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</si>
  <si>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</si>
  <si>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</si>
  <si>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</si>
  <si>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</si>
  <si>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</si>
  <si>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</si>
  <si>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</si>
  <si>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</si>
  <si>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</si>
  <si>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</si>
  <si>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</si>
  <si>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</si>
  <si>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</si>
  <si>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</si>
  <si>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</si>
  <si>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</si>
  <si>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</si>
  <si>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</si>
  <si>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</si>
  <si>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</si>
  <si>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</si>
  <si>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</si>
  <si>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</si>
  <si>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</si>
  <si>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</si>
  <si>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</si>
  <si>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</si>
  <si>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</si>
  <si>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</si>
  <si>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</si>
  <si>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</si>
  <si>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</si>
  <si>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</si>
  <si>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</si>
  <si>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</si>
  <si>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</si>
  <si>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</si>
  <si>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</si>
  <si>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</si>
  <si>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</si>
  <si>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</si>
  <si>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</si>
  <si>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</si>
  <si>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</si>
  <si>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</si>
  <si>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</si>
  <si>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</si>
  <si>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</si>
  <si>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</si>
  <si>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</si>
  <si>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</si>
  <si>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</si>
  <si>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</si>
  <si>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</si>
  <si>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</si>
  <si>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</si>
  <si>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</si>
  <si>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</si>
  <si>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</si>
  <si>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</si>
  <si>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</si>
  <si>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</si>
  <si>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</si>
  <si>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</si>
  <si>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</si>
  <si>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</si>
  <si>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</si>
  <si>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</si>
  <si>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</si>
  <si>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</si>
  <si>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</si>
  <si>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</si>
  <si>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</si>
  <si>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</si>
  <si>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</si>
  <si>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</si>
  <si>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</si>
  <si>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</si>
  <si>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</si>
  <si>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</si>
  <si>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</si>
  <si>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</si>
  <si>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</si>
  <si>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</si>
  <si>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</si>
  <si>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</si>
  <si>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</si>
  <si>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</si>
  <si>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</si>
  <si>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</si>
  <si>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</si>
  <si>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</si>
  <si>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</si>
  <si>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</si>
  <si>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</si>
  <si>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</si>
  <si>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</si>
  <si>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</si>
  <si>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</si>
  <si>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</si>
  <si>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</si>
  <si>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</si>
  <si>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</si>
  <si>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</si>
  <si>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</si>
  <si>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</si>
  <si>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</si>
  <si>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</si>
  <si>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</si>
  <si>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</si>
  <si>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</si>
  <si>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</si>
  <si>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</si>
  <si>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</si>
  <si>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</si>
  <si>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</si>
  <si>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</si>
  <si>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</si>
  <si>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</si>
  <si>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</si>
  <si>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</si>
  <si>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</si>
  <si>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</si>
  <si>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</si>
  <si>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</si>
  <si>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</si>
  <si>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</si>
  <si>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</si>
  <si>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</si>
  <si>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</si>
  <si>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</si>
  <si>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</si>
  <si>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</si>
  <si>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</si>
  <si>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</si>
  <si>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</si>
  <si>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</si>
  <si>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</si>
  <si>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</si>
  <si>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</si>
  <si>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</si>
  <si>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</si>
  <si>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</si>
  <si>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</si>
  <si>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</si>
  <si>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</si>
  <si>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</si>
  <si>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</si>
  <si>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</si>
  <si>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</si>
  <si>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</si>
  <si>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</si>
  <si>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</si>
  <si>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</si>
  <si>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</si>
  <si>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</si>
  <si>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</si>
  <si>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</si>
  <si>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</si>
  <si>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</si>
  <si>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</si>
  <si>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</si>
  <si>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</si>
  <si>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</si>
  <si>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</si>
  <si>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</si>
  <si>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</si>
  <si>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</si>
  <si>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</si>
  <si>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</si>
  <si>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</si>
  <si>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</si>
  <si>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</si>
  <si>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</si>
  <si>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</si>
  <si>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</si>
  <si>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</si>
  <si>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</si>
  <si>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</si>
  <si>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</si>
  <si>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</si>
  <si>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</si>
  <si>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</si>
  <si>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</si>
  <si>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</si>
  <si>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</si>
  <si>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</si>
  <si>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</si>
  <si>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</si>
  <si>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</si>
  <si>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</si>
  <si>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</si>
  <si>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</si>
  <si>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</si>
  <si>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</si>
  <si>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</si>
  <si>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</si>
  <si>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</si>
  <si>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</si>
  <si>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</si>
  <si>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</si>
  <si>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</si>
  <si>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</si>
  <si>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</si>
  <si>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</si>
  <si>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</si>
  <si>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</si>
  <si>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</si>
  <si>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</si>
  <si>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</si>
  <si>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</si>
  <si>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</si>
  <si>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</si>
  <si>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</si>
  <si>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</si>
  <si>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</si>
  <si>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</si>
  <si>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</si>
  <si>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</si>
  <si>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</si>
  <si>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</si>
  <si>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</si>
  <si>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</si>
  <si>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</si>
  <si>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</si>
  <si>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</si>
  <si>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</si>
  <si>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</si>
  <si>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</si>
  <si>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</si>
  <si>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</si>
  <si>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</si>
  <si>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</si>
  <si>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</si>
  <si>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</si>
  <si>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</si>
  <si>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</si>
  <si>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</si>
  <si>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</si>
  <si>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</si>
  <si>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</si>
  <si>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</si>
  <si>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</si>
  <si>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</si>
  <si>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</si>
  <si>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</si>
  <si>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</si>
  <si>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</si>
  <si>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</si>
  <si>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</si>
  <si>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</si>
  <si>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</si>
  <si>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</si>
  <si>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</si>
  <si>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</si>
  <si>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</si>
  <si>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</si>
  <si>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</si>
  <si>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</si>
  <si>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</si>
  <si>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</si>
  <si>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</si>
  <si>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</si>
  <si>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</si>
  <si>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</si>
  <si>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</si>
  <si>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</si>
  <si>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</si>
  <si>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</si>
  <si>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</si>
  <si>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</si>
  <si>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</si>
  <si>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</si>
  <si>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</si>
  <si>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</si>
  <si>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</si>
  <si>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</si>
  <si>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</si>
  <si>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</si>
  <si>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</si>
  <si>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</si>
  <si>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</si>
  <si>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</si>
  <si>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</si>
  <si>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</si>
  <si>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</si>
  <si>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</si>
  <si>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</si>
  <si>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</si>
  <si>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</si>
  <si>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</si>
  <si>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</si>
  <si>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</si>
  <si>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</si>
  <si>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</si>
  <si>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</si>
  <si>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</si>
  <si>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</si>
  <si>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</si>
  <si>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</si>
  <si>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</si>
  <si>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</si>
  <si>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</si>
  <si>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</si>
  <si>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</si>
  <si>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</si>
  <si>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</si>
  <si>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</si>
  <si>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</si>
  <si>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</si>
  <si>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</si>
  <si>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</si>
  <si>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</si>
  <si>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</si>
  <si>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</si>
  <si>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</si>
  <si>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</si>
  <si>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</si>
  <si>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</si>
  <si>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</si>
  <si>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</si>
  <si>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</si>
  <si>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</si>
  <si>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</si>
  <si>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</si>
  <si>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</si>
  <si>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</si>
  <si>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</si>
  <si>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</si>
  <si>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</si>
  <si>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</si>
  <si>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</si>
  <si>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</si>
  <si>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</si>
  <si>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</si>
  <si>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</si>
  <si>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</si>
  <si>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</si>
  <si>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</si>
  <si>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</si>
  <si>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</si>
  <si>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</si>
  <si>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</si>
  <si>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</si>
  <si>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</si>
  <si>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</si>
  <si>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</si>
  <si>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</si>
  <si>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</si>
  <si>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</si>
  <si>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</si>
  <si>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</si>
  <si>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</si>
  <si>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</si>
  <si>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</si>
  <si>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</si>
  <si>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</si>
  <si>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</si>
  <si>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</si>
  <si>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</si>
  <si>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</si>
  <si>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</si>
  <si>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</si>
  <si>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</si>
  <si>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</si>
  <si>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</si>
  <si>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</si>
  <si>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</si>
  <si>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</si>
  <si>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</si>
  <si>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</si>
  <si>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</si>
  <si>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</si>
  <si>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</si>
  <si>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</si>
  <si>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</si>
  <si>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</si>
  <si>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</si>
  <si>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</si>
  <si>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</si>
  <si>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</si>
  <si>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</si>
  <si>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</si>
  <si>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</si>
  <si>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</si>
  <si>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</si>
  <si>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</si>
  <si>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</si>
  <si>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</si>
  <si>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</si>
  <si>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</si>
  <si>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</si>
  <si>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</si>
  <si>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</si>
  <si>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</si>
  <si>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</si>
  <si>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</si>
  <si>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</si>
  <si>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</si>
  <si>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</si>
  <si>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</si>
  <si>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</si>
  <si>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</si>
  <si>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</si>
  <si>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</si>
  <si>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</si>
  <si>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</si>
  <si>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</si>
  <si>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</si>
  <si>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</si>
  <si>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</si>
  <si>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</si>
  <si>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</si>
  <si>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</si>
  <si>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</si>
  <si>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</si>
  <si>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</si>
  <si>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</si>
  <si>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</si>
  <si>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</si>
  <si>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</si>
  <si>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</si>
  <si>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</si>
  <si>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</si>
  <si>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</si>
  <si>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</si>
  <si>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</si>
  <si>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</si>
  <si>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</si>
  <si>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</si>
  <si>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</si>
  <si>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</si>
  <si>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</si>
  <si>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</si>
  <si>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</si>
  <si>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</si>
  <si>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</si>
  <si>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</si>
  <si>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</si>
  <si>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</si>
  <si>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</si>
  <si>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</si>
  <si>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</si>
  <si>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</si>
  <si>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</si>
  <si>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</si>
  <si>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</si>
  <si>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</si>
  <si>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</si>
  <si>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</si>
  <si>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</si>
  <si>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</si>
  <si>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</si>
  <si>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</si>
  <si>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</si>
  <si>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</si>
  <si>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</si>
  <si>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</si>
  <si>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</si>
  <si>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</si>
  <si>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</si>
  <si>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</si>
  <si>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</si>
  <si>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</si>
  <si>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</si>
  <si>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</si>
  <si>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</si>
  <si>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</si>
  <si>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</si>
  <si>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</si>
  <si>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</si>
  <si>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</si>
  <si>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</si>
  <si>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</si>
  <si>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</si>
  <si>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</si>
  <si>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</si>
  <si>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</si>
  <si>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</si>
  <si>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</si>
  <si>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</si>
  <si>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</si>
  <si>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</si>
  <si>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</si>
  <si>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</si>
  <si>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</si>
  <si>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</si>
  <si>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</si>
  <si>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</si>
  <si>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</si>
  <si>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</si>
  <si>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</si>
  <si>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</si>
  <si>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</si>
  <si>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</si>
  <si>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</si>
  <si>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</si>
  <si>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</si>
  <si>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</si>
  <si>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</si>
  <si>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</si>
  <si>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</si>
  <si>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</si>
  <si>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</si>
  <si>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</si>
  <si>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</si>
  <si>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</si>
  <si>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</si>
  <si>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</si>
  <si>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</si>
  <si>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</si>
  <si>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</si>
  <si>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</si>
  <si>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</si>
  <si>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</si>
  <si>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</si>
  <si>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</si>
  <si>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</si>
  <si>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</si>
  <si>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</si>
  <si>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</si>
  <si>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</si>
  <si>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</si>
  <si>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</si>
  <si>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</si>
  <si>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</si>
  <si>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</si>
  <si>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</si>
  <si>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</si>
  <si>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</si>
  <si>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</si>
  <si>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</si>
  <si>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</si>
  <si>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</si>
  <si>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</si>
  <si>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</si>
  <si>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</si>
  <si>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</si>
  <si>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</si>
  <si>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</si>
  <si>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</si>
  <si>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</si>
  <si>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</si>
  <si>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</si>
  <si>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</si>
  <si>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</si>
  <si>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</si>
  <si>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</si>
  <si>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</si>
  <si>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</si>
  <si>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</si>
  <si>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</si>
  <si>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</si>
  <si>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</si>
  <si>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</si>
  <si>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</si>
  <si>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</si>
  <si>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</si>
  <si>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</si>
  <si>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</si>
  <si>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</si>
  <si>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</si>
  <si>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</si>
  <si>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</si>
  <si>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</si>
  <si>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</si>
  <si>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</si>
  <si>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</si>
  <si>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</si>
  <si>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</si>
  <si>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</si>
  <si>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</si>
  <si>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</si>
  <si>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</si>
  <si>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</si>
  <si>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</si>
  <si>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</si>
  <si>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</si>
  <si>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</si>
  <si>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</si>
  <si>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</si>
  <si>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</si>
  <si>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</si>
  <si>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</si>
  <si>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</si>
  <si>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</si>
  <si>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</si>
  <si>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</si>
  <si>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</si>
  <si>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</si>
  <si>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</si>
  <si>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</si>
  <si>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</si>
  <si>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</si>
  <si>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</si>
  <si>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</si>
  <si>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</si>
  <si>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</si>
  <si>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</si>
  <si>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</si>
  <si>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</si>
  <si>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</si>
  <si>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</si>
  <si>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</si>
  <si>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</si>
  <si>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</si>
  <si>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</si>
  <si>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</si>
  <si>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</si>
  <si>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</si>
  <si>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</si>
  <si>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</si>
  <si>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</si>
  <si>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</si>
  <si>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</si>
  <si>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</si>
  <si>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</si>
  <si>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</si>
  <si>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</si>
  <si>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</si>
  <si>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</si>
  <si>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</si>
  <si>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</si>
  <si>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</si>
  <si>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</si>
  <si>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</si>
  <si>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</si>
  <si>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</si>
  <si>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</si>
  <si>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</si>
  <si>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</si>
  <si>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</si>
  <si>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</si>
  <si>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</si>
  <si>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</si>
  <si>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</si>
  <si>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</si>
  <si>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</si>
  <si>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</si>
  <si>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</si>
  <si>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</si>
  <si>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</si>
  <si>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</si>
  <si>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</si>
  <si>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</si>
  <si>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</si>
  <si>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</si>
  <si>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</si>
  <si>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</si>
  <si>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</si>
  <si>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</si>
  <si>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</si>
  <si>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</si>
  <si>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</si>
  <si>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</si>
  <si>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</si>
  <si>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</si>
  <si>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</si>
  <si>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</si>
  <si>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</si>
  <si>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</si>
  <si>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</si>
  <si>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</si>
  <si>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</si>
  <si>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</si>
  <si>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</si>
  <si>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</si>
  <si>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</si>
  <si>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</si>
  <si>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</si>
  <si>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</si>
  <si>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</si>
  <si>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</si>
  <si>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</si>
  <si>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</si>
  <si>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</si>
  <si>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</si>
  <si>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</si>
  <si>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</si>
  <si>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</si>
  <si>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</si>
  <si>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</si>
  <si>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</si>
  <si>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</si>
  <si>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</si>
  <si>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</si>
  <si>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</si>
  <si>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</si>
  <si>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</si>
  <si>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</si>
  <si>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</si>
  <si>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</si>
  <si>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</si>
  <si>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</si>
  <si>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</si>
  <si>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</si>
  <si>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</si>
  <si>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</si>
  <si>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</si>
  <si>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</si>
  <si>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</si>
  <si>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</si>
  <si>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</si>
  <si>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</si>
  <si>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</si>
  <si>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</si>
  <si>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</si>
  <si>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</si>
  <si>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</si>
  <si>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</si>
  <si>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</si>
  <si>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</si>
  <si>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</si>
  <si>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</si>
  <si>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</si>
  <si>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</si>
  <si>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</si>
  <si>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</si>
  <si>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</si>
  <si>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</si>
  <si>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</si>
  <si>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</si>
  <si>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</si>
  <si>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</si>
  <si>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</si>
  <si>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</si>
  <si>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</si>
  <si>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</si>
  <si>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</si>
  <si>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</si>
  <si>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</si>
  <si>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</si>
  <si>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</si>
  <si>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</si>
  <si>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</si>
  <si>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</si>
  <si>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</si>
  <si>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</si>
  <si>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</si>
  <si>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</si>
  <si>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</si>
  <si>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</si>
  <si>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</si>
  <si>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</si>
  <si>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</si>
  <si>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</si>
  <si>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</si>
  <si>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</si>
  <si>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</si>
  <si>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</si>
  <si>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</si>
  <si>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</si>
  <si>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</si>
  <si>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</si>
  <si>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</si>
  <si>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</si>
  <si>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</si>
  <si>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</si>
  <si>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</si>
  <si>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</si>
  <si>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</si>
  <si>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</si>
  <si>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</si>
  <si>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</si>
  <si>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</si>
  <si>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</si>
  <si>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</si>
  <si>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</si>
  <si>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</si>
  <si>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</si>
  <si>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</si>
  <si>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</si>
  <si>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</si>
  <si>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</si>
  <si>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</si>
  <si>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</si>
  <si>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</si>
  <si>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</si>
  <si>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</si>
  <si>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</si>
  <si>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</si>
  <si>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</si>
  <si>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</si>
  <si>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</si>
  <si>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</si>
  <si>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</si>
  <si>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</si>
  <si>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</si>
  <si>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</si>
  <si>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</si>
  <si>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</si>
  <si>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</si>
  <si>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</si>
  <si>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</si>
  <si>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</si>
  <si>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</si>
  <si>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</si>
  <si>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</si>
  <si>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</si>
  <si>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</si>
  <si>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</si>
  <si>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</si>
  <si>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</si>
  <si>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</si>
  <si>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</si>
  <si>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</si>
  <si>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</si>
  <si>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</si>
  <si>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</si>
  <si>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</si>
  <si>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</si>
  <si>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</si>
  <si>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</si>
  <si>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</si>
  <si>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</si>
  <si>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</si>
  <si>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</si>
  <si>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</si>
  <si>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</si>
  <si>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</si>
  <si>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</si>
  <si>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</si>
  <si>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</si>
  <si>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</si>
  <si>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</si>
  <si>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</si>
  <si>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</si>
  <si>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</si>
  <si>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</si>
  <si>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</si>
  <si>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</si>
  <si>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</si>
  <si>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</si>
  <si>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</si>
  <si>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</si>
  <si>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</si>
  <si>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</si>
  <si>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</si>
  <si>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</si>
  <si>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</si>
  <si>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</si>
  <si>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</si>
  <si>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</si>
  <si>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</si>
  <si>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</si>
  <si>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</si>
  <si>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</si>
  <si>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</si>
  <si>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</si>
  <si>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</si>
  <si>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</si>
  <si>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</si>
  <si>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</si>
  <si>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</si>
  <si>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</si>
  <si>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</si>
  <si>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</si>
  <si>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</si>
  <si>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</si>
  <si>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</si>
  <si>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</si>
  <si>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</si>
  <si>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</si>
  <si>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</si>
  <si>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</si>
  <si>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</si>
  <si>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</si>
  <si>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</si>
  <si>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</si>
  <si>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</si>
  <si>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</si>
  <si>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</si>
  <si>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</si>
  <si>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</si>
  <si>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</si>
  <si>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</si>
  <si>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</si>
  <si>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</si>
  <si>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</si>
  <si>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</si>
  <si>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</si>
  <si>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</si>
  <si>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</si>
  <si>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</si>
  <si>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</si>
  <si>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</si>
  <si>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</si>
  <si>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</si>
  <si>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</si>
  <si>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</si>
  <si>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</si>
  <si>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</si>
  <si>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</si>
  <si>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</si>
  <si>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</si>
  <si>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</si>
  <si>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</si>
  <si>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</si>
  <si>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</si>
  <si>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</si>
  <si>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</si>
  <si>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</si>
  <si>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</si>
  <si>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</si>
  <si>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</si>
  <si>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</si>
  <si>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</si>
  <si>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</si>
  <si>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</si>
  <si>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</si>
  <si>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</si>
  <si>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</si>
  <si>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</si>
  <si>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</si>
  <si>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</si>
  <si>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</si>
  <si>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</si>
  <si>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</si>
  <si>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</si>
  <si>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</si>
  <si>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</si>
  <si>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</si>
  <si>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</si>
  <si>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</si>
  <si>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</si>
  <si>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</si>
  <si>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</si>
  <si>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</si>
  <si>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</si>
  <si>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</si>
  <si>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</si>
  <si>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</si>
  <si>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</si>
  <si>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</si>
  <si>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</si>
  <si>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</si>
  <si>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</si>
  <si>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</si>
  <si>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</si>
  <si>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</si>
  <si>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</si>
  <si>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</si>
  <si>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</si>
  <si>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</si>
  <si>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</si>
  <si>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</si>
  <si>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</si>
  <si>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</si>
  <si>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</si>
  <si>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</si>
  <si>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</si>
  <si>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</si>
  <si>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</si>
  <si>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</si>
  <si>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</si>
  <si>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</si>
  <si>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</si>
  <si>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</si>
  <si>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</si>
  <si>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</si>
  <si>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</si>
  <si>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</si>
  <si>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</si>
  <si>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</si>
  <si>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</si>
  <si>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</si>
  <si>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</si>
  <si>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</si>
  <si>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</si>
  <si>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</si>
  <si>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</si>
  <si>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</si>
  <si>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</si>
  <si>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</si>
  <si>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</si>
  <si>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</si>
  <si>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</si>
  <si>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</si>
  <si>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</si>
  <si>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</si>
  <si>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</si>
  <si>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</si>
  <si>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</si>
  <si>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</si>
  <si>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</si>
  <si>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</si>
  <si>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</si>
  <si>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</si>
  <si>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</si>
  <si>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</si>
  <si>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</si>
  <si>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</si>
  <si>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</si>
  <si>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</si>
  <si>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</si>
  <si>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</si>
  <si>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</si>
  <si>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</si>
  <si>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</si>
  <si>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</si>
  <si>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</si>
  <si>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</si>
  <si>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</si>
  <si>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</si>
  <si>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</si>
  <si>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</si>
  <si>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</si>
  <si>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</si>
  <si>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</si>
  <si>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</si>
  <si>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</si>
  <si>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</si>
  <si>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</si>
  <si>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</si>
  <si>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</si>
  <si>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</si>
  <si>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</si>
  <si>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</si>
  <si>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</si>
  <si>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</si>
  <si>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</si>
  <si>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</si>
  <si>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</si>
  <si>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</si>
  <si>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</si>
  <si>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</si>
  <si>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</si>
  <si>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</si>
  <si>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</si>
  <si>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</si>
  <si>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</si>
  <si>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</si>
  <si>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</si>
  <si>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</si>
  <si>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</si>
  <si>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</si>
  <si>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</si>
  <si>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</si>
  <si>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</si>
  <si>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</si>
  <si>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</si>
  <si>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</si>
  <si>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</si>
  <si>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</si>
  <si>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</si>
  <si>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</si>
  <si>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</si>
  <si>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</si>
  <si>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</si>
  <si>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</si>
  <si>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</si>
  <si>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</si>
  <si>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</si>
  <si>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</si>
  <si>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</si>
  <si>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</si>
  <si>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</si>
  <si>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</si>
  <si>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</si>
  <si>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</si>
  <si>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</si>
  <si>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</si>
  <si>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</si>
  <si>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</si>
  <si>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</si>
  <si>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</si>
  <si>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</si>
  <si>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</si>
  <si>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</si>
  <si>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</si>
  <si>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</si>
  <si>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</si>
  <si>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</si>
  <si>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</si>
  <si>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</si>
  <si>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</si>
  <si>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</si>
  <si>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</si>
  <si>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</si>
  <si>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</si>
  <si>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</si>
  <si>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</si>
  <si>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</si>
  <si>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</si>
  <si>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</si>
  <si>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</si>
  <si>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</si>
  <si>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</si>
  <si>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</si>
  <si>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</si>
  <si>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</si>
  <si>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</si>
  <si>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</si>
  <si>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</si>
  <si>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</si>
  <si>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</si>
  <si>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</si>
  <si>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</si>
  <si>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</si>
  <si>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</si>
  <si>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</si>
  <si>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</si>
  <si>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</si>
  <si>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</si>
  <si>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</si>
  <si>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</si>
  <si>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</si>
  <si>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</si>
  <si>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</si>
  <si>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</si>
  <si>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</si>
  <si>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</si>
  <si>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</si>
  <si>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</si>
  <si>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</si>
  <si>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</si>
  <si>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</si>
  <si>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</si>
  <si>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</si>
  <si>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</si>
  <si>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</si>
  <si>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</si>
  <si>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</si>
  <si>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</si>
  <si>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</si>
  <si>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</si>
  <si>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</si>
  <si>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</si>
  <si>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</si>
  <si>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</si>
  <si>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</si>
  <si>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</si>
  <si>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</si>
  <si>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</si>
  <si>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</si>
  <si>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</si>
  <si>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</si>
  <si>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</si>
  <si>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</si>
  <si>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</si>
  <si>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</si>
  <si>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</si>
  <si>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</si>
  <si>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</si>
  <si>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</si>
  <si>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</si>
  <si>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</si>
  <si>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</si>
  <si>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</si>
  <si>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</si>
  <si>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</si>
  <si>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</si>
  <si>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</si>
  <si>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</si>
  <si>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</si>
  <si>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</si>
  <si>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</si>
  <si>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</si>
  <si>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</si>
  <si>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</si>
  <si>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</si>
  <si>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</si>
  <si>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</si>
  <si>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</si>
  <si>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</si>
  <si>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</si>
  <si>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</si>
  <si>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</si>
  <si>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</si>
  <si>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</si>
  <si>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</si>
  <si>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</si>
  <si>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</si>
  <si>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</si>
  <si>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</si>
  <si>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</si>
  <si>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</si>
  <si>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</si>
  <si>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</si>
  <si>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</si>
  <si>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</si>
  <si>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</si>
  <si>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</si>
  <si>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</si>
  <si>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</si>
  <si>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</si>
  <si>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</si>
  <si>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</si>
  <si>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</si>
  <si>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</si>
  <si>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</si>
  <si>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</si>
  <si>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</si>
  <si>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</si>
  <si>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</si>
  <si>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</si>
  <si>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</si>
  <si>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</si>
  <si>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</si>
  <si>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</si>
  <si>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</si>
  <si>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</si>
  <si>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</si>
  <si>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</si>
  <si>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</si>
  <si>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</si>
  <si>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</si>
  <si>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</si>
  <si>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</si>
  <si>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</si>
  <si>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</si>
  <si>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</si>
  <si>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</si>
  <si>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</si>
  <si>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</si>
  <si>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</si>
  <si>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</si>
  <si>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</si>
  <si>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</si>
  <si>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</si>
  <si>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</si>
  <si>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</si>
  <si>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</si>
  <si>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</si>
  <si>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</si>
  <si>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</si>
  <si>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</si>
  <si>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</si>
  <si>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</si>
  <si>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</si>
  <si>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</si>
  <si>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</si>
  <si>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</si>
  <si>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</si>
  <si>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</si>
  <si>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</si>
  <si>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</si>
  <si>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</si>
  <si>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</si>
  <si>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</si>
  <si>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</si>
  <si>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</si>
  <si>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</si>
  <si>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</si>
  <si>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</si>
  <si>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</si>
  <si>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</si>
  <si>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</si>
  <si>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</si>
  <si>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</si>
  <si>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</si>
  <si>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</si>
  <si>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</si>
  <si>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</si>
  <si>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</si>
  <si>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</si>
  <si>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</si>
  <si>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</si>
  <si>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</si>
  <si>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</si>
  <si>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</si>
  <si>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</si>
  <si>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</si>
  <si>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</si>
  <si>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</si>
  <si>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</si>
  <si>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</si>
  <si>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</si>
  <si>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</si>
  <si>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</si>
  <si>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</si>
  <si>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</si>
  <si>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</si>
  <si>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</si>
  <si>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</si>
  <si>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</si>
  <si>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</si>
  <si>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</si>
  <si>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</si>
  <si>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</si>
  <si>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</si>
  <si>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</si>
  <si>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</si>
  <si>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</si>
  <si>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</si>
  <si>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</si>
  <si>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</si>
  <si>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</si>
  <si>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</si>
  <si>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</si>
  <si>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</si>
  <si>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</si>
  <si>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</si>
  <si>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</si>
  <si>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</si>
  <si>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</si>
  <si>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</si>
  <si>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</si>
  <si>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</si>
  <si>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</si>
  <si>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</si>
  <si>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</si>
  <si>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</si>
  <si>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</si>
  <si>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</si>
  <si>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</si>
  <si>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</si>
  <si>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</si>
  <si>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</si>
  <si>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</si>
  <si>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</si>
  <si>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</si>
  <si>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</si>
  <si>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</si>
  <si>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</si>
  <si>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</si>
  <si>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</si>
  <si>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</si>
  <si>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</si>
  <si>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</si>
  <si>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</si>
  <si>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</si>
  <si>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</si>
  <si>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</si>
  <si>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</si>
  <si>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</si>
  <si>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</si>
  <si>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</si>
  <si>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</si>
  <si>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</si>
  <si>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</si>
  <si>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</si>
  <si>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</si>
  <si>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</si>
  <si>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</si>
  <si>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</si>
  <si>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</si>
  <si>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</si>
  <si>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</si>
  <si>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</si>
  <si>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</si>
  <si>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</si>
  <si>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</si>
  <si>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</si>
  <si>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</si>
  <si>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</si>
  <si>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</si>
  <si>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</si>
  <si>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</si>
  <si>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</si>
  <si>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</si>
  <si>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</si>
  <si>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</si>
  <si>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</si>
  <si>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</si>
  <si>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</si>
  <si>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</si>
  <si>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</si>
  <si>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</si>
  <si>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</si>
  <si>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</si>
  <si>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</si>
  <si>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</si>
  <si>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</si>
  <si>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</si>
  <si>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</si>
  <si>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</si>
  <si>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</si>
  <si>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</si>
  <si>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</si>
  <si>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</si>
  <si>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</si>
  <si>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</si>
  <si>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</si>
  <si>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</si>
  <si>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</si>
  <si>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</si>
  <si>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</si>
  <si>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</si>
  <si>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</si>
  <si>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</si>
  <si>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</si>
  <si>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</si>
  <si>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</si>
  <si>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</si>
  <si>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</si>
  <si>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</si>
  <si>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</si>
  <si>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</si>
  <si>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</si>
  <si>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</si>
  <si>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</si>
  <si>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</si>
  <si>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</si>
  <si>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</si>
  <si>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</si>
  <si>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</si>
  <si>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</si>
  <si>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</si>
  <si>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</si>
  <si>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</si>
  <si>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</si>
  <si>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</si>
  <si>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</si>
  <si>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</si>
  <si>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</si>
  <si>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</si>
  <si>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</si>
  <si>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</si>
  <si>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</si>
  <si>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</si>
  <si>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</si>
  <si>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</si>
  <si>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</si>
  <si>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</si>
  <si>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</si>
  <si>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</si>
  <si>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</si>
  <si>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</si>
  <si>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</si>
  <si>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</si>
  <si>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</si>
  <si>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</si>
  <si>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</si>
  <si>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</si>
  <si>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</si>
  <si>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</si>
  <si>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</si>
  <si>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</si>
  <si>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</si>
  <si>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</si>
  <si>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</si>
  <si>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</si>
  <si>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</si>
  <si>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</si>
  <si>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</si>
  <si>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</si>
  <si>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</si>
  <si>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</si>
  <si>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</si>
  <si>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</si>
  <si>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</si>
  <si>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</si>
  <si>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</si>
  <si>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</si>
  <si>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</si>
  <si>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</si>
  <si>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</si>
  <si>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</si>
  <si>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</si>
  <si>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</si>
  <si>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</si>
  <si>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</si>
  <si>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</si>
  <si>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</si>
  <si>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</si>
  <si>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</si>
  <si>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</si>
  <si>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</si>
  <si>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</si>
  <si>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</si>
  <si>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</si>
  <si>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</si>
  <si>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</si>
  <si>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</si>
  <si>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</si>
  <si>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</si>
  <si>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</si>
  <si>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</si>
  <si>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</si>
  <si>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</si>
  <si>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</si>
  <si>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</si>
  <si>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</si>
  <si>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</si>
  <si>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</si>
  <si>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</si>
  <si>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</si>
  <si>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</si>
  <si>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</si>
  <si>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</si>
  <si>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</si>
  <si>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</si>
  <si>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</si>
  <si>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</si>
  <si>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</si>
  <si>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</si>
  <si>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</si>
  <si>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</si>
  <si>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</si>
  <si>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</si>
  <si>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</si>
  <si>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</si>
  <si>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</si>
  <si>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</si>
  <si>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</si>
  <si>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</si>
  <si>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</si>
  <si>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</si>
  <si>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</si>
  <si>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</si>
  <si>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</si>
  <si>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</si>
  <si>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</si>
  <si>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</si>
  <si>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</si>
  <si>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</si>
  <si>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</si>
  <si>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</si>
  <si>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</si>
  <si>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</si>
  <si>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</si>
  <si>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</si>
  <si>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</si>
  <si>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</si>
  <si>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</si>
  <si>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</si>
  <si>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</si>
  <si>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</si>
  <si>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</si>
  <si>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</si>
  <si>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</si>
  <si>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</si>
  <si>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</si>
  <si>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</si>
  <si>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</si>
  <si>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</si>
  <si>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</si>
  <si>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</si>
  <si>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</si>
  <si>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</si>
  <si>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</si>
  <si>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</si>
  <si>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</si>
  <si>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</si>
  <si>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</si>
  <si>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</si>
  <si>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</si>
  <si>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</si>
  <si>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</si>
  <si>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</si>
  <si>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</si>
  <si>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</si>
  <si>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</si>
  <si>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</si>
  <si>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</si>
  <si>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</si>
  <si>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</si>
  <si>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</si>
  <si>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</si>
  <si>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</si>
  <si>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</si>
  <si>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</si>
  <si>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</si>
  <si>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</si>
  <si>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</si>
  <si>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</si>
  <si>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</si>
  <si>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</si>
  <si>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</si>
  <si>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</si>
  <si>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</si>
  <si>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</si>
  <si>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</si>
  <si>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</si>
  <si>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</si>
  <si>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</si>
  <si>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</si>
  <si>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</si>
  <si>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</si>
  <si>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</si>
  <si>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</si>
  <si>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</si>
  <si>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</si>
  <si>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</si>
  <si>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</si>
  <si>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</si>
  <si>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</si>
  <si>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</si>
  <si>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</si>
  <si>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</si>
  <si>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</si>
  <si>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</si>
  <si>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</si>
  <si>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</si>
  <si>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</si>
  <si>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</si>
  <si>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</si>
  <si>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</si>
  <si>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</si>
  <si>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</si>
  <si>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</si>
  <si>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</si>
  <si>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</si>
  <si>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</si>
  <si>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</si>
  <si>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</si>
  <si>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</si>
  <si>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</si>
  <si>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</si>
  <si>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</si>
  <si>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</si>
  <si>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</si>
  <si>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</si>
  <si>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</si>
  <si>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</si>
  <si>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</si>
  <si>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</si>
  <si>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</si>
  <si>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</si>
  <si>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</si>
  <si>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</si>
  <si>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</si>
  <si>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</si>
  <si>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</si>
  <si>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</si>
  <si>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</si>
  <si>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</si>
  <si>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</si>
  <si>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</si>
  <si>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</si>
  <si>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</si>
  <si>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</si>
  <si>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</si>
  <si>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</si>
  <si>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</si>
  <si>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</si>
  <si>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</si>
  <si>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</si>
  <si>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</si>
  <si>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</si>
  <si>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</si>
  <si>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</si>
  <si>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</si>
  <si>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</si>
  <si>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</si>
  <si>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</si>
  <si>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</si>
  <si>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</si>
  <si>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</si>
  <si>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</si>
  <si>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</si>
  <si>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</si>
  <si>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</si>
  <si>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</si>
  <si>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</si>
  <si>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</si>
  <si>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</si>
  <si>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</si>
  <si>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</si>
  <si>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</si>
  <si>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</si>
  <si>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</si>
  <si>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</si>
  <si>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</si>
  <si>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</si>
  <si>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</si>
  <si>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</si>
  <si>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</si>
  <si>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</si>
  <si>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</si>
  <si>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</si>
  <si>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</si>
  <si>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</si>
  <si>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</si>
  <si>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</si>
  <si>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</si>
  <si>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</si>
  <si>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</si>
  <si>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</si>
  <si>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</si>
  <si>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</si>
  <si>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</si>
  <si>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</si>
  <si>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</si>
  <si>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</si>
  <si>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</si>
  <si>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</si>
  <si>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</si>
  <si>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</si>
  <si>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</si>
  <si>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</si>
  <si>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</si>
  <si>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</si>
  <si>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</si>
  <si>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</si>
  <si>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</si>
  <si>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</si>
  <si>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</si>
  <si>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</si>
  <si>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</si>
  <si>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</si>
  <si>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</si>
  <si>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</si>
  <si>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</si>
  <si>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</si>
  <si>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</si>
  <si>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</si>
  <si>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</si>
  <si>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</si>
  <si>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</si>
  <si>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</si>
  <si>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</si>
  <si>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</si>
  <si>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</si>
  <si>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</si>
  <si>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</si>
  <si>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</si>
  <si>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</si>
  <si>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</si>
  <si>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</si>
  <si>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</si>
  <si>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</si>
  <si>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</si>
  <si>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</si>
  <si>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</si>
  <si>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</si>
  <si>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</si>
  <si>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</si>
  <si>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</si>
  <si>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</si>
  <si>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</si>
  <si>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</si>
  <si>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</si>
  <si>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</si>
  <si>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</si>
  <si>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</si>
  <si>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</si>
  <si>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</si>
  <si>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</si>
  <si>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</si>
  <si>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</si>
  <si>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</si>
  <si>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</si>
  <si>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</si>
  <si>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</si>
  <si>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</si>
  <si>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</si>
  <si>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</si>
  <si>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</si>
  <si>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</si>
  <si>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</si>
  <si>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</si>
  <si>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</si>
  <si>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</si>
  <si>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</si>
  <si>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</si>
  <si>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</si>
  <si>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</si>
  <si>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</si>
  <si>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</si>
  <si>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</si>
  <si>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</si>
  <si>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</si>
  <si>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</si>
  <si>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</si>
  <si>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</si>
  <si>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</si>
  <si>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</si>
  <si>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</si>
  <si>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</si>
  <si>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</si>
  <si>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</si>
  <si>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</si>
  <si>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</si>
  <si>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</si>
  <si>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</si>
  <si>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</si>
  <si>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</si>
  <si>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</si>
  <si>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</si>
  <si>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</si>
  <si>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</si>
  <si>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</si>
  <si>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</si>
  <si>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</si>
  <si>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</si>
  <si>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</si>
  <si>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</si>
  <si>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</si>
  <si>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</si>
  <si>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</si>
  <si>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</si>
  <si>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</si>
  <si>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</si>
  <si>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</si>
  <si>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</si>
  <si>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</si>
  <si>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</si>
  <si>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</si>
  <si>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</si>
  <si>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</si>
  <si>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</si>
  <si>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</si>
  <si>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</si>
  <si>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</si>
  <si>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</si>
  <si>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</si>
  <si>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</si>
  <si>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</si>
  <si>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</si>
  <si>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</si>
  <si>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</si>
  <si>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</si>
  <si>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</si>
  <si>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</si>
  <si>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</si>
  <si>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</si>
  <si>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</si>
  <si>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</si>
  <si>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</si>
  <si>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</si>
  <si>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</si>
  <si>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</si>
  <si>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</si>
  <si>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</si>
  <si>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</si>
  <si>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</si>
  <si>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</si>
  <si>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</si>
  <si>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</si>
  <si>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</si>
  <si>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</si>
  <si>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</si>
  <si>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</si>
  <si>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</si>
  <si>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</si>
  <si>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</si>
  <si>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</si>
  <si>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</si>
  <si>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</si>
  <si>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</si>
  <si>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</si>
  <si>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</si>
  <si>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</si>
  <si>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</si>
  <si>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</si>
  <si>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</si>
  <si>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</si>
  <si>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</si>
  <si>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</si>
  <si>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</si>
  <si>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</si>
  <si>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</si>
  <si>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</si>
  <si>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</si>
  <si>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</si>
  <si>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</si>
  <si>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</si>
  <si>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</si>
  <si>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</si>
  <si>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</si>
  <si>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</si>
  <si>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</si>
  <si>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</si>
  <si>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</si>
  <si>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</si>
  <si>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</si>
  <si>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</si>
  <si>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</si>
  <si>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</si>
  <si>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</si>
  <si>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</si>
  <si>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</si>
  <si>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</si>
  <si>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</si>
  <si>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</si>
  <si>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</si>
  <si>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</si>
  <si>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</si>
  <si>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</si>
  <si>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</si>
  <si>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</si>
  <si>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</si>
  <si>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</si>
  <si>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</si>
  <si>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</si>
  <si>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</si>
  <si>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</si>
  <si>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</si>
  <si>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</si>
  <si>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</si>
  <si>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</si>
  <si>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</si>
  <si>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</si>
  <si>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</si>
  <si>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</si>
  <si>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</si>
  <si>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</si>
  <si>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</si>
  <si>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</si>
  <si>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</si>
  <si>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</si>
  <si>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</si>
  <si>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</si>
  <si>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</si>
  <si>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</si>
  <si>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</si>
  <si>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</si>
  <si>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</si>
  <si>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</si>
  <si>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</si>
  <si>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</si>
  <si>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</si>
  <si>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</si>
  <si>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</si>
  <si>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</si>
  <si>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</si>
  <si>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</si>
  <si>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</si>
  <si>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</si>
  <si>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</si>
  <si>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</si>
  <si>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</si>
  <si>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</si>
  <si>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</si>
  <si>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</si>
  <si>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</si>
  <si>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</si>
  <si>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</si>
  <si>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</si>
  <si>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</si>
  <si>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</si>
  <si>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</si>
  <si>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</si>
  <si>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</si>
  <si>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</si>
  <si>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</si>
  <si>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</si>
  <si>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</si>
  <si>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</si>
  <si>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</si>
  <si>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</si>
  <si>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</si>
  <si>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</si>
  <si>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</si>
  <si>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</si>
  <si>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</si>
  <si>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</si>
  <si>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</si>
  <si>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</si>
  <si>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</si>
  <si>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</si>
  <si>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</si>
  <si>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</si>
  <si>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</si>
  <si>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</si>
  <si>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</si>
  <si>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</si>
  <si>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</si>
  <si>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</si>
  <si>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</si>
  <si>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</si>
  <si>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</si>
  <si>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</si>
  <si>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</si>
  <si>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</si>
  <si>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</si>
  <si>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</si>
  <si>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</si>
  <si>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</si>
  <si>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</si>
  <si>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</si>
  <si>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</si>
  <si>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</si>
  <si>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</si>
  <si>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</si>
  <si>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</si>
  <si>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</si>
  <si>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</si>
  <si>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</si>
  <si>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</si>
  <si>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</si>
  <si>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</si>
  <si>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</si>
  <si>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</si>
  <si>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</si>
  <si>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</si>
  <si>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</si>
  <si>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</si>
  <si>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</si>
  <si>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</si>
  <si>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</si>
  <si>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</si>
  <si>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</si>
  <si>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</si>
  <si>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</si>
  <si>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</si>
  <si>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</si>
  <si>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</si>
  <si>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</si>
  <si>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</si>
  <si>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</si>
  <si>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</si>
  <si>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</si>
  <si>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</si>
  <si>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</si>
  <si>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</si>
  <si>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</si>
  <si>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</si>
  <si>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</si>
  <si>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</si>
  <si>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</si>
  <si>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</si>
  <si>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</si>
  <si>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</si>
  <si>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</si>
  <si>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</si>
  <si>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</si>
  <si>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</si>
  <si>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</si>
  <si>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</si>
  <si>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</si>
  <si>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</si>
  <si>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</si>
  <si>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</si>
  <si>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</si>
  <si>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</si>
  <si>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</si>
  <si>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</si>
  <si>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</si>
  <si>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</si>
  <si>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</si>
  <si>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</si>
  <si>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</si>
  <si>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</si>
  <si>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</si>
  <si>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</si>
  <si>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</si>
  <si>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</si>
  <si>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</si>
  <si>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</si>
  <si>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</si>
  <si>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</si>
  <si>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</si>
  <si>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</si>
  <si>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</si>
  <si>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</si>
  <si>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</si>
  <si>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</si>
  <si>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</si>
  <si>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</si>
  <si>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</si>
  <si>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</si>
  <si>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</si>
  <si>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</si>
  <si>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</si>
  <si>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</si>
  <si>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</si>
  <si>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</si>
  <si>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</si>
  <si>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</si>
  <si>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</si>
  <si>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</si>
  <si>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</si>
  <si>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</si>
  <si>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</si>
  <si>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</si>
  <si>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</si>
  <si>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</si>
  <si>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</si>
  <si>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</si>
  <si>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</si>
  <si>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</si>
  <si>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</si>
  <si>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</si>
  <si>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</si>
  <si>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</si>
  <si>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</si>
  <si>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</si>
  <si>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</si>
  <si>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</si>
  <si>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</si>
  <si>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</si>
  <si>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</si>
  <si>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</si>
  <si>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</si>
  <si>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</si>
  <si>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</si>
  <si>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</si>
  <si>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</si>
  <si>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</si>
  <si>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</si>
  <si>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</si>
  <si>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</si>
  <si>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</si>
  <si>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</si>
  <si>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</si>
  <si>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</si>
  <si>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</si>
  <si>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</si>
  <si>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</si>
  <si>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</si>
  <si>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</si>
  <si>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</si>
  <si>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</si>
  <si>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</si>
  <si>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</si>
  <si>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</si>
  <si>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</si>
  <si>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</si>
  <si>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</si>
  <si>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</si>
  <si>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</si>
  <si>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</si>
  <si>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</si>
  <si>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</si>
  <si>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</si>
  <si>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</si>
  <si>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</si>
  <si>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</si>
  <si>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</si>
  <si>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</si>
  <si>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</si>
  <si>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</si>
  <si>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</si>
  <si>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</si>
  <si>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</si>
  <si>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</si>
  <si>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</si>
  <si>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</si>
  <si>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</si>
  <si>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</si>
  <si>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</si>
  <si>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</si>
  <si>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</si>
  <si>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</si>
  <si>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</si>
  <si>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</si>
  <si>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</si>
  <si>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</si>
  <si>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</si>
  <si>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</si>
  <si>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</si>
  <si>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</si>
  <si>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</si>
  <si>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</si>
  <si>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</si>
  <si>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</si>
  <si>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</si>
  <si>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</si>
  <si>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</si>
  <si>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</si>
  <si>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</si>
  <si>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</si>
  <si>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</si>
  <si>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</si>
  <si>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</si>
  <si>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</si>
  <si>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</si>
  <si>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</si>
  <si>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</si>
  <si>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</si>
  <si>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</si>
  <si>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</si>
  <si>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</si>
  <si>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</si>
  <si>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</si>
  <si>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</si>
  <si>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</si>
  <si>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</si>
  <si>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</si>
  <si>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</si>
  <si>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</si>
  <si>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</si>
  <si>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</si>
  <si>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</si>
  <si>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</si>
  <si>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</si>
  <si>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</si>
  <si>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</si>
  <si>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</si>
  <si>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</si>
  <si>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</si>
  <si>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</si>
  <si>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</si>
  <si>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</si>
  <si>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</si>
  <si>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</si>
  <si>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</si>
  <si>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</si>
  <si>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</si>
  <si>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</si>
  <si>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</si>
  <si>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</si>
  <si>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</si>
  <si>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</si>
  <si>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</si>
  <si>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</si>
  <si>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</si>
  <si>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</si>
  <si>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</si>
  <si>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</si>
  <si>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</si>
  <si>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</si>
  <si>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</si>
  <si>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</si>
  <si>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</si>
  <si>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</si>
  <si>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</si>
  <si>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</si>
  <si>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</si>
  <si>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</si>
  <si>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</si>
  <si>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</si>
  <si>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</si>
  <si>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</si>
  <si>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</si>
  <si>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</si>
  <si>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</si>
  <si>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</si>
  <si>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</si>
  <si>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</si>
  <si>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</si>
  <si>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</si>
  <si>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</si>
  <si>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</si>
  <si>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</si>
  <si>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</si>
  <si>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</si>
  <si>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</si>
  <si>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</si>
  <si>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</si>
  <si>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</si>
  <si>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</si>
  <si>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</si>
  <si>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</si>
  <si>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</si>
  <si>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</si>
  <si>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</si>
  <si>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</si>
  <si>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</si>
  <si>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</si>
  <si>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</si>
  <si>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</si>
  <si>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</si>
  <si>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</si>
  <si>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</si>
  <si>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</si>
  <si>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</si>
  <si>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</si>
  <si>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</si>
  <si>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</si>
  <si>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</si>
  <si>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</si>
  <si>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</si>
  <si>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</si>
  <si>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</si>
  <si>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</si>
  <si>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</si>
  <si>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</si>
  <si>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</si>
  <si>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</si>
  <si>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</si>
  <si>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</si>
  <si>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</si>
  <si>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</si>
  <si>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</si>
  <si>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</si>
  <si>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</si>
  <si>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</si>
  <si>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</si>
  <si>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</si>
  <si>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</si>
  <si>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</si>
  <si>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</si>
  <si>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</si>
  <si>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</si>
  <si>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</si>
  <si>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</si>
  <si>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</si>
  <si>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</si>
  <si>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</si>
  <si>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</si>
  <si>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</si>
  <si>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</si>
  <si>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</si>
  <si>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</si>
  <si>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</si>
  <si>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</si>
  <si>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</si>
  <si>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</si>
  <si>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</si>
  <si>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</si>
  <si>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</si>
  <si>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</si>
  <si>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</si>
  <si>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</si>
  <si>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</si>
  <si>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</si>
  <si>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</si>
  <si>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</si>
  <si>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</si>
  <si>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</si>
  <si>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</si>
  <si>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</si>
  <si>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</si>
  <si>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</si>
  <si>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</si>
  <si>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</si>
  <si>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</si>
  <si>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</si>
  <si>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</si>
  <si>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</si>
  <si>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</si>
  <si>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</si>
  <si>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</si>
  <si>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</si>
  <si>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</si>
  <si>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</si>
  <si>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</si>
  <si>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</si>
  <si>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</si>
  <si>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</si>
  <si>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</si>
  <si>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</si>
  <si>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</si>
  <si>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</si>
  <si>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</si>
  <si>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</si>
  <si>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</si>
  <si>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</si>
  <si>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</si>
  <si>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</si>
  <si>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</si>
  <si>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</si>
  <si>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</si>
  <si>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</si>
  <si>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</si>
  <si>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</si>
  <si>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</si>
  <si>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</si>
  <si>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</si>
  <si>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</si>
  <si>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</si>
  <si>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</si>
  <si>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</si>
  <si>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</si>
  <si>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</si>
  <si>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</si>
  <si>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</si>
  <si>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</si>
  <si>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</si>
  <si>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</si>
  <si>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</si>
  <si>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</si>
  <si>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</si>
  <si>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</si>
  <si>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</si>
  <si>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</si>
  <si>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</si>
  <si>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</si>
  <si>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</si>
  <si>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</si>
  <si>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</si>
  <si>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</si>
  <si>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</si>
  <si>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</si>
  <si>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</si>
  <si>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</si>
  <si>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</si>
  <si>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</si>
  <si>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</si>
  <si>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</si>
  <si>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</si>
  <si>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</si>
  <si>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</si>
  <si>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</si>
  <si>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</si>
  <si>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</si>
  <si>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</si>
  <si>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</si>
  <si>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</si>
  <si>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</si>
  <si>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</si>
  <si>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</si>
  <si>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</si>
  <si>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</si>
  <si>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</si>
  <si>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</si>
  <si>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</si>
  <si>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</si>
  <si>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</si>
  <si>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</si>
  <si>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</si>
  <si>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</si>
  <si>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</si>
  <si>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</si>
  <si>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</si>
  <si>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</si>
  <si>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</si>
  <si>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</si>
  <si>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</si>
  <si>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</si>
  <si>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</si>
  <si>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</si>
  <si>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</si>
  <si>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</si>
  <si>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</si>
  <si>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</si>
  <si>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</si>
  <si>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</si>
  <si>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</si>
  <si>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</si>
  <si>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</si>
  <si>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</si>
  <si>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</si>
  <si>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</si>
  <si>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</si>
  <si>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</si>
  <si>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</si>
  <si>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</si>
  <si>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</si>
  <si>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</si>
  <si>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</si>
  <si>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</si>
  <si>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</si>
  <si>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</si>
  <si>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</si>
  <si>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</si>
  <si>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</si>
  <si>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</si>
  <si>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</si>
  <si>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</si>
  <si>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</si>
  <si>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</si>
  <si>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</si>
  <si>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</si>
  <si>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</si>
  <si>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</si>
  <si>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</si>
  <si>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</si>
  <si>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</si>
  <si>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</si>
  <si>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</si>
  <si>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</si>
  <si>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</si>
  <si>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</si>
  <si>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</si>
  <si>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</si>
  <si>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</si>
  <si>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</si>
  <si>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</si>
  <si>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</si>
  <si>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</si>
  <si>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</si>
  <si>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</si>
  <si>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</si>
  <si>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</si>
  <si>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</si>
  <si>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</si>
  <si>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</si>
  <si>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</si>
  <si>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</si>
  <si>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</si>
  <si>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</si>
  <si>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</si>
  <si>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</si>
  <si>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</si>
  <si>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</si>
  <si>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</si>
  <si>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</si>
  <si>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</si>
  <si>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</si>
  <si>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</si>
  <si>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</si>
  <si>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</si>
  <si>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</si>
  <si>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</si>
  <si>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</si>
  <si>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</si>
  <si>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</si>
  <si>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</si>
  <si>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</si>
  <si>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</si>
  <si>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</si>
  <si>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</si>
  <si>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</si>
  <si>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</si>
  <si>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</si>
  <si>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</si>
  <si>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</si>
  <si>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</si>
  <si>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</si>
  <si>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</si>
  <si>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</si>
  <si>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</si>
  <si>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</si>
  <si>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</si>
  <si>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</si>
  <si>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</si>
  <si>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</si>
  <si>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</si>
  <si>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</si>
  <si>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</si>
  <si>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</si>
  <si>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</si>
  <si>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</si>
  <si>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</si>
  <si>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</si>
  <si>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</si>
  <si>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</si>
  <si>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</si>
  <si>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</si>
  <si>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</si>
  <si>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</si>
  <si>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</si>
  <si>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</si>
  <si>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</si>
  <si>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</si>
  <si>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</si>
  <si>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</si>
  <si>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</si>
  <si>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</si>
  <si>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</si>
  <si>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</si>
  <si>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</si>
  <si>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</si>
  <si>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</si>
  <si>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</si>
  <si>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</si>
  <si>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</si>
  <si>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</si>
  <si>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</si>
  <si>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</si>
  <si>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</si>
  <si>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</si>
  <si>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</si>
  <si>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</si>
  <si>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</si>
  <si>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</si>
  <si>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</si>
  <si>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</si>
  <si>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</si>
  <si>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</si>
  <si>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</si>
  <si>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</si>
  <si>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</si>
  <si>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</si>
  <si>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</si>
  <si>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</si>
  <si>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</si>
  <si>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</si>
  <si>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</si>
  <si>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</si>
  <si>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</si>
  <si>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</si>
  <si>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</si>
  <si>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</si>
  <si>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</si>
  <si>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</si>
  <si>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</si>
  <si>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</si>
  <si>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</si>
  <si>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</si>
  <si>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</si>
  <si>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</si>
  <si>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</si>
  <si>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</si>
  <si>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</si>
  <si>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</si>
  <si>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</si>
  <si>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</si>
  <si>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</si>
  <si>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</si>
  <si>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</si>
  <si>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</si>
  <si>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</si>
  <si>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</si>
  <si>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</si>
  <si>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</si>
  <si>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</si>
  <si>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</si>
  <si>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</si>
  <si>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</si>
  <si>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</si>
  <si>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</si>
  <si>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</si>
  <si>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</si>
  <si>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</si>
  <si>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</si>
  <si>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</si>
  <si>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</si>
  <si>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</si>
  <si>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</si>
  <si>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</si>
  <si>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</si>
  <si>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</si>
  <si>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</si>
  <si>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</si>
  <si>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</si>
  <si>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</si>
  <si>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</si>
  <si>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</si>
  <si>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</si>
  <si>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</si>
  <si>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</si>
  <si>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</si>
  <si>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</si>
  <si>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</si>
  <si>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</si>
  <si>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</si>
  <si>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</si>
  <si>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</si>
  <si>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</si>
  <si>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</si>
  <si>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</si>
  <si>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</si>
  <si>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</si>
  <si>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</si>
  <si>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</si>
  <si>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</si>
  <si>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</si>
  <si>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</si>
  <si>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</si>
  <si>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</si>
  <si>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</si>
  <si>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</si>
  <si>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</si>
  <si>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</si>
  <si>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</si>
  <si>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</si>
  <si>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</si>
  <si>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</si>
  <si>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</si>
  <si>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</si>
  <si>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</si>
  <si>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</si>
  <si>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</si>
  <si>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</si>
  <si>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</si>
  <si>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</si>
  <si>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</si>
  <si>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</si>
  <si>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</si>
  <si>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</si>
  <si>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</si>
  <si>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</si>
  <si>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</si>
  <si>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</si>
  <si>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</si>
  <si>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</si>
  <si>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</si>
  <si>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</si>
  <si>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</si>
  <si>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</si>
  <si>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</si>
  <si>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</si>
  <si>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</si>
  <si>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</si>
  <si>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</si>
  <si>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</si>
  <si>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</si>
  <si>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</si>
  <si>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</si>
  <si>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</si>
  <si>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</si>
  <si>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</si>
  <si>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</si>
  <si>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</si>
  <si>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</si>
  <si>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</si>
  <si>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</si>
  <si>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</si>
  <si>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</si>
  <si>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</si>
  <si>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</si>
  <si>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</si>
  <si>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</si>
  <si>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</si>
  <si>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</si>
  <si>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</si>
  <si>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</si>
  <si>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</si>
  <si>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</si>
  <si>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</si>
  <si>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</si>
  <si>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</si>
  <si>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</si>
  <si>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</si>
  <si>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</si>
  <si>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</si>
  <si>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</si>
  <si>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</si>
  <si>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</si>
  <si>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</si>
  <si>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</si>
  <si>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</si>
  <si>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</si>
  <si>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</si>
  <si>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</si>
  <si>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</si>
  <si>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</si>
  <si>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</si>
  <si>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</si>
  <si>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</si>
  <si>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</si>
  <si>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</si>
  <si>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</si>
  <si>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</si>
  <si>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</si>
  <si>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</si>
  <si>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</si>
  <si>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</si>
  <si>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</si>
  <si>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</si>
  <si>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</si>
  <si>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</si>
  <si>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</si>
  <si>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</si>
  <si>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</si>
  <si>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</si>
  <si>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</si>
  <si>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</si>
  <si>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</si>
  <si>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</si>
  <si>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</si>
  <si>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</si>
  <si>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</si>
  <si>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</si>
  <si>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</si>
  <si>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</si>
  <si>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</si>
  <si>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</si>
  <si>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</si>
  <si>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</si>
  <si>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</si>
  <si>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</si>
  <si>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</si>
  <si>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</si>
  <si>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</si>
  <si>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</si>
  <si>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</si>
  <si>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</si>
  <si>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</si>
  <si>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</si>
  <si>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</si>
  <si>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</si>
  <si>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</si>
  <si>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</si>
  <si>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</si>
  <si>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</si>
  <si>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</si>
  <si>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</si>
  <si>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</si>
  <si>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</si>
  <si>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</si>
  <si>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</si>
  <si>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</si>
  <si>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</si>
  <si>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</si>
  <si>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</si>
  <si>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</si>
  <si>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</si>
  <si>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</si>
  <si>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</si>
  <si>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</si>
  <si>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</si>
  <si>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</si>
  <si>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</si>
  <si>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</si>
  <si>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</si>
  <si>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</si>
  <si>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</si>
  <si>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</si>
  <si>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</si>
  <si>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</si>
  <si>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</si>
  <si>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</si>
  <si>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</si>
  <si>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</si>
  <si>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</si>
  <si>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</si>
  <si>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</si>
  <si>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</si>
  <si>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</si>
  <si>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</si>
  <si>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</si>
  <si>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</si>
  <si>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</si>
  <si>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</si>
  <si>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</si>
  <si>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</si>
  <si>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</si>
  <si>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</si>
  <si>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</si>
  <si>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</si>
  <si>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</si>
  <si>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</si>
  <si>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</si>
  <si>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</si>
  <si>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</si>
  <si>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</si>
  <si>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</si>
  <si>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</si>
  <si>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</si>
  <si>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</si>
  <si>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</si>
  <si>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</si>
  <si>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</si>
  <si>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</si>
  <si>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</si>
  <si>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</si>
  <si>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</si>
  <si>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</si>
  <si>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</si>
  <si>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</si>
  <si>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</si>
  <si>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</si>
  <si>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</si>
  <si>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</si>
  <si>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</si>
  <si>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</si>
  <si>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</si>
  <si>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</si>
  <si>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</si>
  <si>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</si>
  <si>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</si>
  <si>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</si>
  <si>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</si>
  <si>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</si>
  <si>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</si>
  <si>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</si>
  <si>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</si>
  <si>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</si>
  <si>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</si>
  <si>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</si>
  <si>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</si>
  <si>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</si>
  <si>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</si>
  <si>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</si>
  <si>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</si>
  <si>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</si>
  <si>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</si>
  <si>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</si>
  <si>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</si>
  <si>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</si>
  <si>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</si>
  <si>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</si>
  <si>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</si>
  <si>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</si>
  <si>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</si>
  <si>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</si>
  <si>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</si>
  <si>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</si>
  <si>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</si>
  <si>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</si>
  <si>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</si>
  <si>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</si>
  <si>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</si>
  <si>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</si>
  <si>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</si>
  <si>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</si>
  <si>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</si>
  <si>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</si>
  <si>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</si>
  <si>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</si>
  <si>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</si>
  <si>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</si>
  <si>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</si>
  <si>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</si>
  <si>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</si>
  <si>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</si>
  <si>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</si>
  <si>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</si>
  <si>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</si>
  <si>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</si>
  <si>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</si>
  <si>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</si>
  <si>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</si>
  <si>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</si>
  <si>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</si>
  <si>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</si>
  <si>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</si>
  <si>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</si>
  <si>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</si>
  <si>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</si>
  <si>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</si>
  <si>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</si>
  <si>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</si>
  <si>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</si>
  <si>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</si>
  <si>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</si>
  <si>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</si>
  <si>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</si>
  <si>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</si>
  <si>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</si>
  <si>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</si>
  <si>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</si>
  <si>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</si>
  <si>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</si>
  <si>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</si>
  <si>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</si>
  <si>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</si>
  <si>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</si>
  <si>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</si>
  <si>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</si>
  <si>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</si>
  <si>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</si>
  <si>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</si>
  <si>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</si>
  <si>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</si>
  <si>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</si>
  <si>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</si>
  <si>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</si>
  <si>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</si>
  <si>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</si>
  <si>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</si>
  <si>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</si>
  <si>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</si>
  <si>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</si>
  <si>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</si>
  <si>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</si>
  <si>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</si>
  <si>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</si>
  <si>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</si>
  <si>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</si>
  <si>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</si>
  <si>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</si>
  <si>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</si>
  <si>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</si>
  <si>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</si>
  <si>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</si>
  <si>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</si>
  <si>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</si>
  <si>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</si>
  <si>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</si>
  <si>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</si>
  <si>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</si>
  <si>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</si>
  <si>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</si>
  <si>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</si>
  <si>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</si>
  <si>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</si>
  <si>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</si>
  <si>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</si>
  <si>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</si>
  <si>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</si>
  <si>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</si>
  <si>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</si>
  <si>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</si>
  <si>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</si>
  <si>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</si>
  <si>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</si>
  <si>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</si>
  <si>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</si>
  <si>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</si>
  <si>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</si>
  <si>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</si>
  <si>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</si>
  <si>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</si>
  <si>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</si>
  <si>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</si>
  <si>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</si>
  <si>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</si>
  <si>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</si>
  <si>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</si>
  <si>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</si>
  <si>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</si>
  <si>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</si>
  <si>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</si>
  <si>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</si>
  <si>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</si>
  <si>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</si>
  <si>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</si>
  <si>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</si>
  <si>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</si>
  <si>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</si>
  <si>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</si>
  <si>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</si>
  <si>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</si>
  <si>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</si>
  <si>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</si>
  <si>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</si>
  <si>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</si>
  <si>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</si>
  <si>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</si>
  <si>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</si>
  <si>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</si>
  <si>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</si>
  <si>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</si>
  <si>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</si>
  <si>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</si>
  <si>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</si>
  <si>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</si>
  <si>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</si>
  <si>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</si>
  <si>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</si>
  <si>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</si>
  <si>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</si>
  <si>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</si>
  <si>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</si>
  <si>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</si>
  <si>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</si>
  <si>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</si>
  <si>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</si>
  <si>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</si>
  <si>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</si>
  <si>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</si>
  <si>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</si>
  <si>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</si>
  <si>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</si>
  <si>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</si>
  <si>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</si>
  <si>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</si>
  <si>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</si>
  <si>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</si>
  <si>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</si>
  <si>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</si>
  <si>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</si>
  <si>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</si>
  <si>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</si>
  <si>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</si>
  <si>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</si>
  <si>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</si>
  <si>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</si>
  <si>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</si>
  <si>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</si>
  <si>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</si>
  <si>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</si>
  <si>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</si>
  <si>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</si>
  <si>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</si>
  <si>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</si>
  <si>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</si>
  <si>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</si>
  <si>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</si>
  <si>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</si>
  <si>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</si>
  <si>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</si>
  <si>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</si>
  <si>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</si>
  <si>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</si>
  <si>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</si>
  <si>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</si>
  <si>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</si>
  <si>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</si>
  <si>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</si>
  <si>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</si>
  <si>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</si>
  <si>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</si>
  <si>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</si>
  <si>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</si>
  <si>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</si>
  <si>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</si>
  <si>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</si>
  <si>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</si>
  <si>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</si>
  <si>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</si>
  <si>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</si>
  <si>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</si>
  <si>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</si>
  <si>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</si>
  <si>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</si>
  <si>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</si>
  <si>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</si>
  <si>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</si>
  <si>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</si>
  <si>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</si>
  <si>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</si>
  <si>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</si>
  <si>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</si>
  <si>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</si>
  <si>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</si>
  <si>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</si>
  <si>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</si>
  <si>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</si>
  <si>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</si>
  <si>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</si>
  <si>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</si>
  <si>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</si>
  <si>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</si>
  <si>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</si>
  <si>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</si>
  <si>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</si>
  <si>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</si>
  <si>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</si>
  <si>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</si>
  <si>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</si>
  <si>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</si>
  <si>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</si>
  <si>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</si>
  <si>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</si>
  <si>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</si>
  <si>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</si>
  <si>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</si>
  <si>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</si>
  <si>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</si>
  <si>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</si>
  <si>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</si>
  <si>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</si>
  <si>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</si>
  <si>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</si>
  <si>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</si>
  <si>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</si>
  <si>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</si>
  <si>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</si>
  <si>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</si>
  <si>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</si>
  <si>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</si>
  <si>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</si>
  <si>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</si>
  <si>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</si>
  <si>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</si>
  <si>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</si>
  <si>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</si>
  <si>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</si>
  <si>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</si>
  <si>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</si>
  <si>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</si>
  <si>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</si>
  <si>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</si>
  <si>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</si>
  <si>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</si>
  <si>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</si>
  <si>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</si>
  <si>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</si>
  <si>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</si>
  <si>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</si>
  <si>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</si>
  <si>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</si>
  <si>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</si>
  <si>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</si>
  <si>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</si>
  <si>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</si>
  <si>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</si>
  <si>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</si>
  <si>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</si>
  <si>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</si>
  <si>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</si>
  <si>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</si>
  <si>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</si>
  <si>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</si>
  <si>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</si>
  <si>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</si>
  <si>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</si>
  <si>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</si>
  <si>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</si>
  <si>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</si>
  <si>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</si>
  <si>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</si>
  <si>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</si>
  <si>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</si>
  <si>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</si>
  <si>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</si>
  <si>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</si>
  <si>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</si>
  <si>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</si>
  <si>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</si>
  <si>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</si>
  <si>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</si>
  <si>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</si>
  <si>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</si>
  <si>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</si>
  <si>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</si>
  <si>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</si>
  <si>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</si>
  <si>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</si>
  <si>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</si>
  <si>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</si>
  <si>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</si>
  <si>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</si>
  <si>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</si>
  <si>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</si>
  <si>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</si>
  <si>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</si>
  <si>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</si>
  <si>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</si>
  <si>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</si>
  <si>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</si>
  <si>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</si>
  <si>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</si>
  <si>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</si>
  <si>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</si>
  <si>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</si>
  <si>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</si>
  <si>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</si>
  <si>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</si>
  <si>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</si>
  <si>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</si>
  <si>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</si>
  <si>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</si>
  <si>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</si>
  <si>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</si>
  <si>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</si>
  <si>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</si>
  <si>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</si>
  <si>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</si>
  <si>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</si>
  <si>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</si>
  <si>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</si>
  <si>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</si>
  <si>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</si>
  <si>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</si>
  <si>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</si>
  <si>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</si>
  <si>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</si>
  <si>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</si>
  <si>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</si>
  <si>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</si>
  <si>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</si>
  <si>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</si>
  <si>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</si>
  <si>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</si>
  <si>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</si>
  <si>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</si>
  <si>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</si>
  <si>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</si>
  <si>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</si>
  <si>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</si>
  <si>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</si>
  <si>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</si>
  <si>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</si>
  <si>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</si>
  <si>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</si>
  <si>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</si>
  <si>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</si>
  <si>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</si>
  <si>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</si>
  <si>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</si>
  <si>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</si>
  <si>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</si>
  <si>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</si>
  <si>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</si>
  <si>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</si>
  <si>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</si>
  <si>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</si>
  <si>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</si>
  <si>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</si>
  <si>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</si>
  <si>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</si>
  <si>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</si>
  <si>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</si>
  <si>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</si>
  <si>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</si>
  <si>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</si>
  <si>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</si>
  <si>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</si>
  <si>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</si>
  <si>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</si>
  <si>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</si>
  <si>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</si>
  <si>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</si>
  <si>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</si>
  <si>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</si>
  <si>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</si>
  <si>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</si>
  <si>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</si>
  <si>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</si>
  <si>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</si>
  <si>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</si>
  <si>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</si>
  <si>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</si>
  <si>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</si>
  <si>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</si>
  <si>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</si>
  <si>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</si>
  <si>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</si>
  <si>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</si>
  <si>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</si>
  <si>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</si>
  <si>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</si>
  <si>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</si>
  <si>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</si>
  <si>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</si>
  <si>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</si>
  <si>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</si>
  <si>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</si>
  <si>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</si>
  <si>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</si>
  <si>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</si>
  <si>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</si>
  <si>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</si>
  <si>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</si>
  <si>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</si>
  <si>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</si>
  <si>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</si>
  <si>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</si>
  <si>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</si>
  <si>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</si>
  <si>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</si>
  <si>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</si>
  <si>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</si>
  <si>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</si>
  <si>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</si>
  <si>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</si>
  <si>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</si>
  <si>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</si>
  <si>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</si>
  <si>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</si>
  <si>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</si>
  <si>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</si>
  <si>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</si>
  <si>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</si>
  <si>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</si>
  <si>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</si>
  <si>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</si>
  <si>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</si>
  <si>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</si>
  <si>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</si>
  <si>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</si>
  <si>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</si>
  <si>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</si>
  <si>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</si>
  <si>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</si>
  <si>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</si>
  <si>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</si>
  <si>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</si>
  <si>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</si>
  <si>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</si>
  <si>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</si>
  <si>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</si>
  <si>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</si>
  <si>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</si>
  <si>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</si>
  <si>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</si>
  <si>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</si>
  <si>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</si>
  <si>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</si>
  <si>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</si>
  <si>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</si>
  <si>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</si>
  <si>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</si>
  <si>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</si>
  <si>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</si>
  <si>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</si>
  <si>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</si>
  <si>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</si>
  <si>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</si>
  <si>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</si>
  <si>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</si>
  <si>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</si>
  <si>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</si>
  <si>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</si>
  <si>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</si>
  <si>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</si>
  <si>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</si>
  <si>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</si>
  <si>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</si>
  <si>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</si>
  <si>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</si>
  <si>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</si>
  <si>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</si>
  <si>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</si>
  <si>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</si>
  <si>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</si>
  <si>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</si>
  <si>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</si>
  <si>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</si>
  <si>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</si>
  <si>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</si>
  <si>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</si>
  <si>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</si>
  <si>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</si>
  <si>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</si>
  <si>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</si>
  <si>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</si>
  <si>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</si>
  <si>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</si>
  <si>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</si>
  <si>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</si>
  <si>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</si>
  <si>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</si>
  <si>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</si>
  <si>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</si>
  <si>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</si>
  <si>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</si>
  <si>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</si>
  <si>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</si>
  <si>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</si>
  <si>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</si>
  <si>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</si>
  <si>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</si>
  <si>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</si>
  <si>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</si>
  <si>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</si>
  <si>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</si>
  <si>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</si>
  <si>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</si>
  <si>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</si>
  <si>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</si>
  <si>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</si>
  <si>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</si>
  <si>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</si>
  <si>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</si>
  <si>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</si>
  <si>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</si>
  <si>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</si>
  <si>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</si>
  <si>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</si>
  <si>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</si>
  <si>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</si>
  <si>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</si>
  <si>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</si>
  <si>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</si>
  <si>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</si>
  <si>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</si>
  <si>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</si>
  <si>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</si>
  <si>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</si>
  <si>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</si>
  <si>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</si>
  <si>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</si>
  <si>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</si>
  <si>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</si>
  <si>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</si>
  <si>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</si>
  <si>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</si>
  <si>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</si>
  <si>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</si>
  <si>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</si>
  <si>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</si>
  <si>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</si>
  <si>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</si>
  <si>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</si>
  <si>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</si>
  <si>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</si>
  <si>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</si>
  <si>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</si>
  <si>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</si>
  <si>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</si>
  <si>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</si>
  <si>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</si>
  <si>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</si>
  <si>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</si>
  <si>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</si>
  <si>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</si>
  <si>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</si>
  <si>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</si>
  <si>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</si>
  <si>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</si>
  <si>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</si>
  <si>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</si>
  <si>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</si>
  <si>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</si>
  <si>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</si>
  <si>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</si>
  <si>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</si>
  <si>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</si>
  <si>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</si>
  <si>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</si>
  <si>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</si>
  <si>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</si>
  <si>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</si>
  <si>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</si>
  <si>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</si>
  <si>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</si>
  <si>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</si>
  <si>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</si>
  <si>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</si>
  <si>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</si>
  <si>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</si>
  <si>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</si>
  <si>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</si>
  <si>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</si>
  <si>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</si>
  <si>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</si>
  <si>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</si>
  <si>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</si>
  <si>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</si>
  <si>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</si>
  <si>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</si>
  <si>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</si>
  <si>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</si>
  <si>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</si>
  <si>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</si>
  <si>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</si>
  <si>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</si>
  <si>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</si>
  <si>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</si>
  <si>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</si>
  <si>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</si>
  <si>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</si>
  <si>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</si>
  <si>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</si>
  <si>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</si>
  <si>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</si>
  <si>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</si>
  <si>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</si>
  <si>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</si>
  <si>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</si>
  <si>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</si>
  <si>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</si>
  <si>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</si>
  <si>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</si>
  <si>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</si>
  <si>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</si>
  <si>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</si>
  <si>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</si>
  <si>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</si>
  <si>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</si>
  <si>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</si>
  <si>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</si>
  <si>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</si>
  <si>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</si>
  <si>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</si>
  <si>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</si>
  <si>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</si>
  <si>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</si>
  <si>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</si>
  <si>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</si>
  <si>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</si>
  <si>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</si>
  <si>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</si>
  <si>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</si>
  <si>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</si>
  <si>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</si>
  <si>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</si>
  <si>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</si>
  <si>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</si>
  <si>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</si>
  <si>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</si>
  <si>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</si>
  <si>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</si>
  <si>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</si>
  <si>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</si>
  <si>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</si>
  <si>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</si>
  <si>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</si>
  <si>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</si>
  <si>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</si>
  <si>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</si>
  <si>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</si>
  <si>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</si>
  <si>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</si>
  <si>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</si>
  <si>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</si>
  <si>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</si>
  <si>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</si>
  <si>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</si>
  <si>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</si>
  <si>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</si>
  <si>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</si>
  <si>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</si>
  <si>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</si>
  <si>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</si>
  <si>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</si>
  <si>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</si>
  <si>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</si>
  <si>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</si>
  <si>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</si>
  <si>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</si>
  <si>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</si>
  <si>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</si>
  <si>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</si>
  <si>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</si>
  <si>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</si>
  <si>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</si>
  <si>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</si>
  <si>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</si>
  <si>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</si>
  <si>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</si>
  <si>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</si>
  <si>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</si>
  <si>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</si>
  <si>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</si>
  <si>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</si>
  <si>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</si>
  <si>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</si>
  <si>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</si>
  <si>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</si>
  <si>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</si>
  <si>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</si>
  <si>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</si>
  <si>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</si>
  <si>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</si>
  <si>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</si>
  <si>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</si>
  <si>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</si>
  <si>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</si>
  <si>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</si>
  <si>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</si>
  <si>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</si>
  <si>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</si>
  <si>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</si>
  <si>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</si>
  <si>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</si>
  <si>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</si>
  <si>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</si>
  <si>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</si>
  <si>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</si>
  <si>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</si>
  <si>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</si>
  <si>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</si>
  <si>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</si>
  <si>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</si>
  <si>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</si>
  <si>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</si>
  <si>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</si>
  <si>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</si>
  <si>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</si>
  <si>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</si>
  <si>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</si>
  <si>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</si>
  <si>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</si>
  <si>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</si>
  <si>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</si>
  <si>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</si>
  <si>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</si>
  <si>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</si>
  <si>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</si>
  <si>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</si>
  <si>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</si>
  <si>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</si>
  <si>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</si>
  <si>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</si>
  <si>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</si>
  <si>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</si>
  <si>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</si>
  <si>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</si>
  <si>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</si>
  <si>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</si>
  <si>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</si>
  <si>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</si>
  <si>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</si>
  <si>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</si>
  <si>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</si>
  <si>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</si>
  <si>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</si>
  <si>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</si>
  <si>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</si>
  <si>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</si>
  <si>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</si>
  <si>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</si>
  <si>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</si>
  <si>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</si>
  <si>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</si>
  <si>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</si>
  <si>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</si>
  <si>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</si>
  <si>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</si>
  <si>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</si>
  <si>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</si>
  <si>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</si>
  <si>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</si>
  <si>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</si>
  <si>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</si>
  <si>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</si>
  <si>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</si>
  <si>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</si>
  <si>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</si>
  <si>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</si>
  <si>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</si>
  <si>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</si>
  <si>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</si>
  <si>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</si>
  <si>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</si>
  <si>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</si>
  <si>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</si>
  <si>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</si>
  <si>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</si>
  <si>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</si>
  <si>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</si>
  <si>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</si>
  <si>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</si>
  <si>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</si>
  <si>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</si>
  <si>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</si>
  <si>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</si>
  <si>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</si>
  <si>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</si>
  <si>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</si>
  <si>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</si>
  <si>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</si>
  <si>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</si>
  <si>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</si>
  <si>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</si>
  <si>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</si>
  <si>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</si>
  <si>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</si>
  <si>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</si>
  <si>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</si>
  <si>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</si>
  <si>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</si>
  <si>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</si>
  <si>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</si>
  <si>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</si>
  <si>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</si>
  <si>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</si>
  <si>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</si>
  <si>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</si>
  <si>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</si>
  <si>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</si>
  <si>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</si>
  <si>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</si>
  <si>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</si>
  <si>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</si>
  <si>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</si>
  <si>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</si>
  <si>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</si>
  <si>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</si>
  <si>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</si>
  <si>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</si>
  <si>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</si>
  <si>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</si>
  <si>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</si>
  <si>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</si>
  <si>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</si>
  <si>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</si>
  <si>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</si>
  <si>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</si>
  <si>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</si>
  <si>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</si>
  <si>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</si>
  <si>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</si>
  <si>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</si>
  <si>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</si>
  <si>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</si>
  <si>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</si>
  <si>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</si>
  <si>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</si>
  <si>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</si>
  <si>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</si>
  <si>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</si>
  <si>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</si>
  <si>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</si>
  <si>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</si>
  <si>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</si>
  <si>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</si>
  <si>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</si>
  <si>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</si>
  <si>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</si>
  <si>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</si>
  <si>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</si>
  <si>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</si>
  <si>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</si>
  <si>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</si>
  <si>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</si>
  <si>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</si>
  <si>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</si>
  <si>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</si>
  <si>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</si>
  <si>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</si>
  <si>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</si>
  <si>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</si>
  <si>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</si>
  <si>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</si>
  <si>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</si>
  <si>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</si>
  <si>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</si>
  <si>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</si>
  <si>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</si>
  <si>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</si>
  <si>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</si>
  <si>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</si>
  <si>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</si>
  <si>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</si>
  <si>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</si>
  <si>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</si>
  <si>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</si>
  <si>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</si>
  <si>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</si>
  <si>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</si>
  <si>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</si>
  <si>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</si>
  <si>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</si>
  <si>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</si>
  <si>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</si>
  <si>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</si>
  <si>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</si>
  <si>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</si>
  <si>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</si>
  <si>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</si>
  <si>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</si>
  <si>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</si>
  <si>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</si>
  <si>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</si>
  <si>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</si>
  <si>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</si>
  <si>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</si>
  <si>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</si>
  <si>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</si>
  <si>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</si>
  <si>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</si>
  <si>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</si>
  <si>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</si>
  <si>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</si>
  <si>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</si>
  <si>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</si>
  <si>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</si>
  <si>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</si>
  <si>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</si>
  <si>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</si>
  <si>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</si>
  <si>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</si>
  <si>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</si>
  <si>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</si>
  <si>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</si>
  <si>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</si>
  <si>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</si>
  <si>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</si>
  <si>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</si>
  <si>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</si>
  <si>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</si>
  <si>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</si>
  <si>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</si>
  <si>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</si>
  <si>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</si>
  <si>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</si>
  <si>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</si>
  <si>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</si>
  <si>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</si>
  <si>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</si>
  <si>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</si>
  <si>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</si>
  <si>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</si>
  <si>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</si>
  <si>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</si>
  <si>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</si>
  <si>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</si>
  <si>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</si>
  <si>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</si>
  <si>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</si>
  <si>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</si>
  <si>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</si>
  <si>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</si>
  <si>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</si>
  <si>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</si>
  <si>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</si>
  <si>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</si>
  <si>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</si>
  <si>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</si>
  <si>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</si>
  <si>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</si>
  <si>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</si>
  <si>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</si>
  <si>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</si>
  <si>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</si>
  <si>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</si>
  <si>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</si>
  <si>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</si>
  <si>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</si>
  <si>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</si>
  <si>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</si>
  <si>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</si>
  <si>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</si>
  <si>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</si>
  <si>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</si>
  <si>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</si>
  <si>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</si>
  <si>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</si>
  <si>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</si>
  <si>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</si>
  <si>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</si>
  <si>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</si>
  <si>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</si>
  <si>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</si>
  <si>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</si>
  <si>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</si>
  <si>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</si>
  <si>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</si>
  <si>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</si>
  <si>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</si>
  <si>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</si>
  <si>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</si>
  <si>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</si>
  <si>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</si>
  <si>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</si>
  <si>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</si>
  <si>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</si>
  <si>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</si>
  <si>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</si>
  <si>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</si>
  <si>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</si>
  <si>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</si>
  <si>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</si>
  <si>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</si>
  <si>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</si>
  <si>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</si>
  <si>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</si>
  <si>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</si>
  <si>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</si>
  <si>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</si>
  <si>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</si>
  <si>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</si>
  <si>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</si>
  <si>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</si>
  <si>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</si>
  <si>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</si>
  <si>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</si>
  <si>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</si>
  <si>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</si>
  <si>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</si>
  <si>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</si>
  <si>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</si>
  <si>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</si>
  <si>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</si>
  <si>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</si>
  <si>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</si>
  <si>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</si>
  <si>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</si>
  <si>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</si>
  <si>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</si>
  <si>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</si>
  <si>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</si>
  <si>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</si>
  <si>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</si>
  <si>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</si>
  <si>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</si>
  <si>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</si>
  <si>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</si>
  <si>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</si>
  <si>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</si>
  <si>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</si>
  <si>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</si>
  <si>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</si>
  <si>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</si>
  <si>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</si>
  <si>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</si>
  <si>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</si>
  <si>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</si>
  <si>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</si>
  <si>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</si>
  <si>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</si>
  <si>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</si>
  <si>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</si>
  <si>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</si>
  <si>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</si>
  <si>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</si>
  <si>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</si>
  <si>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</si>
  <si>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</si>
  <si>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</si>
  <si>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</si>
  <si>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</si>
  <si>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</si>
  <si>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</si>
  <si>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</si>
  <si>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</si>
  <si>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</si>
  <si>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</si>
  <si>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</si>
  <si>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</si>
  <si>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</si>
  <si>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</si>
  <si>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</si>
  <si>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</si>
  <si>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</si>
  <si>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</si>
  <si>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</si>
  <si>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</si>
  <si>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</si>
  <si>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</si>
  <si>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</si>
  <si>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</si>
  <si>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</si>
  <si>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</si>
  <si>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</si>
  <si>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</si>
  <si>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</si>
  <si>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</si>
  <si>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</si>
  <si>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</si>
  <si>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</si>
  <si>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</si>
  <si>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</si>
  <si>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</si>
  <si>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</si>
  <si>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</si>
  <si>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</si>
  <si>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</si>
  <si>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</si>
  <si>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</si>
  <si>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</si>
  <si>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</si>
  <si>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</si>
  <si>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</si>
  <si>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</si>
  <si>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</si>
  <si>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</si>
  <si>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</si>
  <si>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</si>
  <si>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</si>
  <si>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</si>
  <si>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</si>
  <si>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</si>
  <si>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</si>
  <si>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</si>
  <si>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</si>
  <si>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</si>
  <si>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</si>
  <si>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</si>
  <si>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</si>
  <si>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</si>
  <si>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</si>
  <si>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</si>
  <si>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</si>
  <si>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</si>
  <si>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</si>
  <si>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</si>
  <si>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</si>
  <si>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</si>
  <si>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</si>
  <si>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</si>
  <si>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</si>
  <si>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</si>
  <si>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</si>
  <si>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</si>
  <si>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</si>
  <si>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</si>
  <si>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</si>
  <si>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</si>
  <si>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</si>
  <si>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</si>
  <si>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</si>
  <si>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</si>
  <si>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</si>
  <si>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</si>
  <si>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</si>
  <si>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</si>
  <si>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</si>
  <si>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</si>
  <si>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</si>
  <si>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</si>
  <si>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</si>
  <si>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</si>
  <si>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</si>
  <si>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</si>
  <si>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</si>
  <si>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</si>
  <si>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</si>
  <si>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</si>
  <si>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</si>
  <si>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</si>
  <si>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</si>
  <si>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</si>
  <si>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</si>
  <si>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</si>
  <si>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</si>
  <si>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</si>
  <si>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</si>
  <si>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</si>
  <si>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</si>
  <si>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</si>
  <si>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</si>
  <si>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</si>
  <si>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</si>
  <si>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</si>
  <si>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</si>
  <si>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</si>
  <si>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</si>
  <si>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</si>
  <si>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</si>
  <si>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</si>
  <si>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</si>
  <si>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</si>
  <si>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</si>
  <si>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</si>
  <si>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</si>
  <si>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</si>
  <si>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</si>
  <si>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</si>
  <si>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</si>
  <si>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</si>
  <si>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</si>
  <si>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</si>
  <si>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</si>
  <si>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</si>
  <si>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</si>
  <si>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</si>
  <si>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</si>
  <si>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</si>
  <si>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</si>
  <si>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</si>
  <si>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</si>
  <si>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</si>
  <si>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</si>
  <si>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</si>
  <si>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</si>
  <si>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</si>
  <si>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</si>
  <si>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</si>
  <si>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</si>
  <si>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</si>
  <si>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</si>
  <si>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</si>
  <si>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</si>
  <si>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</si>
  <si>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</si>
  <si>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</si>
  <si>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</si>
  <si>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</si>
  <si>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</si>
  <si>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</si>
  <si>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</si>
  <si>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</si>
  <si>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</si>
  <si>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</si>
  <si>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</si>
  <si>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</si>
  <si>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</si>
  <si>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</si>
  <si>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</si>
  <si>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</si>
  <si>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</si>
  <si>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</si>
  <si>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</si>
  <si>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</si>
  <si>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</si>
  <si>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</si>
  <si>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</si>
  <si>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</si>
  <si>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</si>
  <si>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</si>
  <si>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</si>
  <si>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</si>
  <si>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</si>
  <si>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</si>
  <si>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</si>
  <si>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</si>
  <si>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</si>
  <si>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</si>
  <si>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</si>
  <si>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</si>
  <si>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</si>
  <si>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</si>
  <si>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</si>
  <si>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</si>
  <si>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</si>
  <si>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</si>
  <si>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</si>
  <si>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</si>
  <si>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</si>
  <si>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</si>
  <si>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</si>
  <si>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</si>
  <si>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</si>
  <si>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</si>
  <si>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</si>
  <si>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</si>
  <si>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</si>
  <si>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</si>
  <si>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</si>
  <si>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</si>
  <si>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</si>
  <si>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</si>
  <si>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</si>
  <si>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</si>
  <si>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</si>
  <si>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</si>
  <si>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</si>
  <si>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</si>
  <si>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</si>
  <si>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</si>
  <si>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</si>
  <si>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</si>
  <si>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</si>
  <si>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</si>
  <si>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</si>
  <si>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</si>
  <si>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</si>
  <si>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</si>
  <si>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</si>
  <si>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</si>
  <si>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</si>
  <si>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</si>
  <si>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</si>
  <si>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</si>
  <si>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</si>
  <si>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</si>
  <si>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</si>
  <si>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</si>
  <si>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</si>
  <si>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</si>
  <si>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</si>
  <si>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</si>
  <si>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</si>
  <si>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</si>
  <si>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</si>
  <si>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</si>
  <si>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</si>
  <si>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</si>
  <si>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</si>
  <si>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</si>
  <si>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</si>
  <si>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</si>
  <si>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</si>
  <si>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</si>
  <si>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</si>
  <si>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</si>
  <si>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</si>
  <si>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</si>
  <si>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</si>
  <si>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</si>
  <si>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</si>
  <si>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</si>
  <si>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</si>
  <si>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</si>
  <si>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</si>
  <si>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</si>
  <si>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</si>
  <si>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</si>
  <si>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</si>
  <si>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</si>
  <si>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</si>
  <si>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</si>
  <si>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</si>
  <si>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</si>
  <si>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</si>
  <si>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</si>
  <si>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</si>
  <si>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</si>
  <si>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</si>
  <si>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</si>
  <si>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</si>
  <si>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</si>
  <si>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</si>
  <si>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</si>
  <si>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</si>
  <si>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</si>
  <si>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</si>
  <si>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</si>
  <si>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</si>
  <si>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</si>
  <si>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</si>
  <si>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</si>
  <si>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</si>
  <si>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</si>
  <si>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</si>
  <si>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</si>
  <si>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</si>
  <si>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</si>
  <si>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</si>
  <si>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</si>
  <si>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</si>
  <si>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</si>
  <si>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</si>
  <si>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</si>
  <si>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</si>
  <si>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</si>
  <si>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</si>
  <si>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</si>
  <si>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</si>
  <si>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</si>
  <si>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</si>
  <si>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</si>
  <si>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</si>
  <si>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</si>
  <si>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</si>
  <si>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</si>
  <si>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</si>
  <si>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</si>
  <si>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</si>
  <si>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</si>
  <si>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</si>
  <si>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</si>
  <si>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</si>
  <si>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</si>
  <si>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</si>
  <si>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</si>
  <si>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</si>
  <si>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</si>
  <si>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</si>
  <si>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</si>
  <si>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</si>
  <si>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</si>
  <si>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</si>
  <si>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</si>
  <si>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</si>
  <si>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</si>
  <si>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</si>
  <si>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</si>
  <si>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</si>
  <si>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</si>
  <si>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</si>
  <si>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</si>
  <si>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</si>
  <si>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</si>
  <si>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</si>
  <si>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</si>
  <si>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</si>
  <si>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</si>
  <si>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</si>
  <si>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</si>
  <si>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</si>
  <si>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</si>
  <si>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</si>
  <si>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</si>
  <si>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</si>
  <si>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</si>
  <si>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</si>
  <si>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</si>
  <si>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</si>
  <si>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</si>
  <si>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</si>
  <si>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</si>
  <si>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</si>
  <si>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</si>
  <si>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</si>
  <si>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</si>
  <si>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</si>
  <si>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</si>
  <si>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</si>
  <si>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</si>
  <si>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</si>
  <si>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</si>
  <si>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</si>
  <si>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</si>
  <si>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</si>
  <si>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</si>
  <si>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</si>
  <si>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</si>
  <si>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</si>
  <si>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</si>
  <si>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</si>
  <si>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</si>
  <si>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</si>
  <si>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</si>
  <si>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</si>
  <si>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</si>
  <si>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</si>
  <si>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</si>
  <si>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</si>
  <si>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</si>
  <si>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</si>
  <si>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</si>
  <si>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</si>
  <si>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</si>
  <si>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</si>
  <si>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</si>
  <si>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</si>
  <si>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</si>
  <si>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</si>
  <si>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</si>
  <si>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</si>
  <si>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</si>
  <si>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</si>
  <si>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</si>
  <si>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</si>
  <si>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</si>
  <si>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</si>
  <si>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</si>
  <si>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</si>
  <si>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</si>
  <si>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</si>
  <si>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</si>
  <si>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</si>
  <si>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</si>
  <si>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</si>
  <si>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</si>
  <si>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</si>
  <si>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</si>
  <si>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</si>
  <si>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</si>
  <si>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</si>
  <si>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</si>
  <si>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</si>
  <si>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</si>
  <si>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</si>
  <si>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</si>
  <si>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</si>
  <si>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</si>
  <si>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</si>
  <si>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</si>
  <si>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</si>
  <si>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</si>
  <si>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</si>
  <si>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</si>
  <si>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</si>
  <si>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</si>
  <si>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</si>
  <si>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</si>
  <si>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</si>
  <si>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</si>
  <si>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</si>
  <si>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</si>
  <si>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</si>
  <si>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</si>
  <si>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</si>
  <si>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</si>
  <si>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</si>
  <si>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</si>
  <si>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</si>
  <si>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</si>
  <si>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</si>
  <si>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</si>
  <si>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</si>
  <si>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</si>
  <si>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</si>
  <si>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</si>
  <si>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</si>
  <si>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</si>
  <si>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</si>
  <si>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</si>
  <si>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</si>
  <si>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</si>
  <si>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</si>
  <si>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</si>
  <si>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</si>
  <si>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</si>
  <si>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</si>
  <si>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</si>
  <si>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</si>
  <si>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</si>
  <si>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</si>
  <si>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</si>
  <si>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</si>
  <si>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</si>
  <si>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</si>
  <si>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</si>
  <si>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</si>
  <si>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</si>
  <si>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</si>
  <si>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</si>
  <si>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</si>
  <si>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</si>
  <si>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</si>
  <si>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</si>
  <si>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</si>
  <si>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</si>
  <si>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</si>
  <si>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</si>
  <si>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</si>
  <si>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</si>
  <si>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</si>
  <si>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</si>
  <si>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</si>
  <si>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</si>
  <si>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</si>
  <si>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</si>
  <si>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</si>
  <si>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</si>
  <si>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</si>
  <si>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</si>
  <si>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</si>
  <si>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</si>
  <si>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</si>
  <si>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</si>
  <si>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</si>
  <si>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</si>
  <si>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</si>
  <si>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</si>
  <si>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</si>
  <si>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</si>
  <si>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</si>
  <si>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</si>
  <si>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</si>
  <si>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</si>
  <si>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</si>
  <si>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</si>
  <si>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</si>
  <si>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</si>
  <si>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</si>
  <si>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</si>
  <si>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</si>
  <si>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</si>
  <si>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</si>
  <si>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</si>
  <si>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</si>
  <si>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</si>
  <si>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</si>
  <si>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</si>
  <si>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</si>
  <si>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</si>
  <si>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</si>
  <si>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</si>
  <si>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</si>
  <si>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</si>
  <si>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</si>
  <si>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</si>
  <si>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</si>
  <si>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</si>
  <si>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</si>
  <si>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</si>
  <si>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</si>
  <si>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</si>
  <si>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</si>
  <si>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</si>
  <si>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</si>
  <si>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</si>
  <si>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</si>
  <si>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</si>
  <si>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</si>
  <si>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</si>
  <si>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</si>
  <si>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</si>
  <si>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</si>
  <si>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</si>
  <si>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</si>
  <si>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</si>
  <si>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</si>
  <si>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</si>
  <si>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</si>
  <si>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</si>
  <si>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</si>
  <si>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</si>
  <si>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</si>
  <si>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</si>
  <si>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</si>
  <si>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</si>
  <si>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</si>
  <si>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</si>
  <si>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</si>
  <si>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</si>
  <si>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</si>
  <si>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</si>
  <si>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</si>
  <si>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</si>
  <si>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</si>
  <si>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</si>
  <si>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</si>
  <si>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</si>
  <si>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</si>
  <si>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</si>
  <si>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</si>
  <si>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</si>
  <si>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</si>
  <si>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</si>
  <si>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</si>
  <si>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</si>
  <si>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</si>
  <si>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</si>
  <si>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</si>
  <si>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</si>
  <si>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</si>
  <si>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</si>
  <si>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</si>
  <si>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</si>
  <si>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</si>
  <si>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</si>
  <si>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</si>
  <si>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</si>
  <si>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</si>
  <si>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</si>
  <si>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</si>
  <si>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</si>
  <si>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</si>
  <si>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</si>
  <si>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</si>
  <si>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</si>
  <si>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</si>
  <si>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</si>
  <si>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</si>
  <si>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</si>
  <si>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</si>
  <si>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</si>
  <si>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</si>
  <si>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</si>
  <si>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</si>
  <si>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</si>
  <si>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</si>
  <si>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</si>
  <si>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</si>
  <si>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</si>
  <si>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</si>
  <si>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</si>
  <si>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</si>
  <si>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</si>
  <si>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</si>
  <si>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</si>
  <si>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</si>
  <si>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</si>
  <si>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</si>
  <si>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</si>
  <si>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</si>
  <si>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</si>
  <si>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</si>
  <si>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</si>
  <si>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</si>
  <si>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</si>
  <si>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</si>
  <si>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</si>
  <si>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</si>
  <si>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</si>
  <si>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</si>
  <si>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</si>
  <si>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</si>
  <si>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</si>
  <si>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</si>
  <si>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</si>
  <si>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</si>
  <si>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</si>
  <si>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</si>
  <si>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</si>
  <si>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</si>
  <si>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</si>
  <si>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</si>
  <si>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</si>
  <si>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</si>
  <si>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</si>
  <si>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</si>
  <si>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</si>
  <si>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</si>
  <si>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</si>
  <si>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</si>
  <si>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</si>
  <si>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</si>
  <si>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</si>
  <si>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</si>
  <si>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</si>
  <si>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</si>
  <si>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</si>
  <si>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</si>
  <si>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</si>
  <si>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</si>
  <si>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</si>
  <si>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</si>
  <si>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</si>
  <si>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</si>
  <si>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</si>
  <si>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</si>
  <si>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</si>
  <si>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</si>
  <si>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</si>
  <si>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</si>
  <si>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</si>
  <si>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</si>
  <si>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</si>
  <si>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</si>
  <si>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</si>
  <si>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</si>
  <si>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</si>
  <si>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</si>
  <si>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</si>
  <si>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</si>
  <si>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</si>
  <si>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</si>
  <si>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</si>
  <si>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</si>
  <si>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</si>
  <si>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</si>
  <si>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</si>
  <si>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</si>
  <si>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</si>
  <si>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</si>
  <si>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</si>
  <si>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</si>
  <si>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</si>
  <si>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</si>
  <si>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</si>
  <si>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</si>
  <si>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</si>
  <si>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</si>
  <si>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</si>
  <si>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</si>
  <si>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</si>
  <si>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</si>
  <si>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</si>
  <si>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</si>
  <si>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</si>
  <si>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</si>
  <si>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</si>
  <si>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</si>
  <si>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</si>
  <si>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</si>
  <si>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</si>
  <si>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</si>
  <si>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</si>
  <si>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</si>
  <si>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</si>
  <si>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</si>
  <si>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</si>
  <si>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</si>
  <si>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</si>
  <si>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</si>
  <si>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</si>
  <si>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</si>
  <si>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</si>
  <si>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</si>
  <si>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</si>
  <si>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</si>
  <si>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</si>
  <si>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</si>
  <si>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</si>
  <si>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</si>
  <si>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</si>
  <si>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</si>
  <si>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</si>
  <si>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</si>
  <si>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</si>
  <si>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</si>
  <si>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</si>
  <si>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</si>
  <si>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</si>
  <si>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</si>
  <si>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</si>
  <si>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</si>
  <si>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</si>
  <si>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</si>
  <si>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</si>
  <si>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</si>
  <si>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</si>
  <si>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</si>
  <si>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</si>
  <si>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</si>
  <si>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</si>
  <si>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</si>
  <si>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</si>
  <si>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</si>
  <si>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</si>
  <si>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</si>
  <si>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</si>
  <si>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</si>
  <si>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</si>
  <si>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</si>
  <si>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</si>
  <si>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</si>
  <si>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</si>
  <si>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</si>
  <si>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</si>
  <si>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</si>
  <si>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</si>
  <si>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</si>
  <si>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</si>
  <si>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</si>
  <si>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</si>
  <si>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</si>
  <si>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</si>
  <si>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</si>
  <si>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</si>
  <si>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</si>
  <si>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</si>
  <si>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</si>
  <si>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</si>
  <si>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</si>
  <si>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</si>
  <si>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</si>
  <si>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</si>
  <si>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</si>
  <si>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</si>
  <si>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</si>
  <si>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</si>
  <si>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</si>
  <si>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</si>
  <si>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</si>
  <si>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</si>
  <si>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</si>
  <si>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</si>
  <si>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</si>
  <si>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</si>
  <si>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</si>
  <si>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</si>
  <si>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</si>
  <si>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</si>
  <si>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</si>
  <si>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</si>
  <si>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</si>
  <si>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</si>
  <si>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</si>
  <si>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</si>
  <si>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</si>
  <si>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</si>
  <si>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</si>
  <si>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</si>
  <si>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</si>
  <si>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</si>
  <si>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</si>
  <si>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</si>
  <si>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</si>
  <si>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</si>
  <si>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</si>
  <si>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</si>
  <si>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</si>
  <si>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</si>
  <si>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</si>
  <si>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</si>
  <si>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</si>
  <si>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</si>
  <si>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</si>
  <si>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</si>
  <si>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</si>
  <si>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</si>
  <si>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</si>
  <si>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</si>
  <si>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</si>
  <si>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</si>
  <si>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</si>
  <si>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</si>
  <si>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</si>
  <si>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</si>
  <si>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</si>
  <si>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</si>
  <si>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</si>
  <si>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</si>
  <si>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</si>
  <si>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</si>
  <si>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</si>
  <si>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</si>
  <si>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</si>
  <si>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</si>
  <si>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</si>
  <si>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</si>
  <si>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</si>
  <si>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</si>
  <si>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</si>
  <si>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</si>
  <si>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</si>
  <si>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</si>
  <si>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</si>
  <si>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</si>
  <si>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</si>
  <si>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</si>
  <si>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</si>
  <si>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</si>
  <si>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</si>
  <si>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</si>
  <si>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</si>
  <si>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</si>
  <si>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</si>
  <si>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</si>
  <si>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</si>
  <si>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</si>
  <si>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</si>
  <si>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</si>
  <si>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</si>
  <si>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</si>
  <si>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</si>
  <si>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</si>
  <si>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</si>
  <si>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</si>
  <si>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</si>
  <si>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</si>
  <si>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</si>
  <si>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</si>
  <si>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</si>
  <si>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</si>
  <si>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</si>
  <si>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</si>
  <si>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</si>
  <si>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</si>
  <si>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</si>
  <si>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</si>
  <si>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</si>
  <si>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</si>
  <si>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</si>
  <si>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</si>
  <si>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</si>
  <si>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</si>
  <si>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</si>
  <si>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</si>
  <si>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</si>
  <si>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</si>
  <si>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</si>
  <si>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</si>
  <si>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</si>
  <si>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</si>
  <si>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</si>
  <si>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</si>
  <si>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</si>
  <si>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</si>
  <si>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</si>
  <si>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</si>
  <si>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</si>
  <si>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</si>
  <si>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</si>
  <si>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</si>
  <si>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</si>
  <si>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</si>
  <si>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</si>
  <si>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</si>
  <si>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</si>
  <si>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</si>
  <si>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</si>
  <si>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</si>
  <si>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</si>
  <si>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</si>
  <si>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</si>
  <si>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</si>
  <si>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</si>
  <si>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</si>
  <si>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</si>
  <si>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</si>
  <si>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</si>
  <si>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</si>
  <si>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</si>
  <si>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</si>
  <si>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</si>
  <si>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</si>
  <si>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</si>
  <si>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</si>
  <si>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</si>
  <si>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</si>
  <si>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</si>
  <si>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</si>
  <si>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</si>
  <si>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</si>
  <si>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</si>
  <si>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</si>
  <si>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</si>
  <si>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</si>
  <si>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</si>
  <si>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</si>
  <si>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</si>
  <si>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</si>
  <si>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</si>
  <si>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</si>
  <si>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</si>
  <si>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</si>
  <si>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</si>
  <si>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</si>
  <si>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</si>
  <si>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</si>
  <si>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</si>
  <si>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</si>
  <si>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</si>
  <si>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</si>
  <si>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</si>
  <si>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</si>
  <si>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</si>
  <si>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</si>
  <si>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</si>
  <si>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</si>
  <si>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</si>
  <si>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</si>
  <si>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</si>
  <si>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</si>
  <si>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</si>
  <si>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</si>
  <si>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</si>
  <si>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</si>
  <si>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</si>
  <si>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</si>
  <si>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</si>
  <si>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</si>
  <si>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</si>
  <si>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</si>
  <si>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</si>
  <si>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</si>
  <si>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</si>
  <si>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</si>
  <si>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</si>
  <si>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</si>
  <si>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</si>
  <si>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</si>
  <si>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</si>
  <si>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</si>
  <si>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</si>
  <si>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</si>
  <si>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</si>
  <si>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</si>
  <si>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</si>
  <si>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</si>
  <si>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</si>
  <si>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</si>
  <si>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</si>
  <si>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</si>
  <si>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</si>
  <si>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</si>
  <si>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</si>
  <si>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</si>
  <si>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</si>
  <si>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</si>
  <si>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</si>
  <si>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</si>
  <si>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</si>
  <si>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</si>
  <si>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</si>
  <si>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</si>
  <si>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</si>
  <si>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</si>
  <si>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</si>
  <si>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</si>
  <si>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</si>
  <si>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</si>
  <si>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</si>
  <si>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</si>
  <si>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</si>
  <si>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</si>
  <si>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</si>
  <si>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</si>
  <si>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</si>
  <si>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</si>
  <si>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</si>
  <si>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</si>
  <si>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</si>
  <si>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</si>
  <si>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</si>
  <si>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</si>
  <si>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</si>
  <si>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</si>
  <si>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</si>
  <si>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</si>
  <si>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</si>
  <si>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</si>
  <si>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</si>
  <si>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</si>
  <si>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</si>
  <si>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</si>
  <si>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</si>
  <si>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</si>
  <si>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</si>
  <si>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</si>
  <si>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</si>
  <si>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</si>
  <si>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</si>
  <si>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</si>
  <si>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</si>
  <si>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</si>
  <si>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</si>
  <si>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</si>
  <si>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</si>
  <si>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</si>
  <si>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</si>
  <si>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</si>
  <si>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</si>
  <si>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</si>
  <si>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</si>
  <si>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</si>
  <si>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</si>
  <si>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</si>
  <si>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</si>
  <si>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</si>
  <si>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</si>
  <si>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</si>
  <si>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</si>
  <si>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</si>
  <si>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</si>
  <si>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</si>
  <si>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</si>
  <si>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</si>
  <si>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</si>
  <si>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</si>
  <si>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</si>
  <si>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</si>
  <si>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</si>
  <si>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</si>
  <si>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</si>
  <si>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</si>
  <si>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</si>
  <si>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</si>
  <si>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</si>
  <si>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</si>
  <si>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</si>
  <si>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</si>
  <si>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</si>
  <si>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</si>
  <si>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</si>
  <si>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</si>
  <si>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</si>
  <si>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</si>
  <si>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</si>
  <si>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</si>
  <si>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</si>
  <si>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</si>
  <si>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</si>
  <si>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</si>
  <si>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</si>
  <si>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</si>
  <si>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</si>
  <si>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</si>
  <si>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</si>
  <si>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</si>
  <si>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</si>
  <si>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</si>
  <si>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</si>
  <si>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</si>
  <si>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</si>
  <si>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</si>
  <si>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</si>
  <si>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</si>
  <si>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</si>
  <si>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</si>
  <si>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</si>
  <si>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</si>
  <si>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</si>
  <si>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</si>
  <si>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</si>
  <si>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</si>
  <si>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</si>
  <si>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</si>
  <si>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</si>
  <si>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</si>
  <si>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</si>
  <si>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</si>
  <si>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</si>
  <si>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</si>
  <si>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</si>
  <si>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</si>
  <si>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</si>
  <si>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</si>
  <si>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</si>
  <si>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</si>
  <si>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</si>
  <si>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</si>
  <si>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</si>
  <si>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</si>
  <si>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</si>
  <si>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</si>
  <si>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</si>
  <si>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</si>
  <si>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</si>
  <si>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</si>
  <si>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</si>
  <si>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</si>
  <si>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</si>
  <si>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</si>
  <si>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</si>
  <si>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</si>
  <si>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</si>
  <si>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</si>
  <si>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</si>
  <si>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</si>
  <si>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</si>
  <si>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</si>
  <si>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</si>
  <si>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</si>
  <si>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</si>
  <si>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</si>
  <si>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</si>
  <si>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</si>
  <si>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</si>
  <si>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</si>
  <si>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</si>
  <si>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</si>
  <si>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</si>
  <si>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</si>
  <si>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</si>
  <si>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</si>
  <si>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</si>
  <si>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</si>
  <si>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</si>
  <si>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</si>
  <si>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</si>
  <si>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</si>
  <si>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</si>
  <si>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</si>
  <si>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</si>
  <si>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</si>
  <si>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</si>
  <si>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</si>
  <si>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</si>
  <si>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</si>
  <si>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</si>
  <si>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</si>
  <si>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</si>
  <si>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</si>
  <si>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</si>
  <si>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</si>
  <si>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</si>
  <si>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</si>
  <si>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</si>
  <si>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</si>
  <si>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</si>
  <si>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</si>
  <si>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</si>
  <si>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</si>
  <si>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</si>
  <si>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</si>
  <si>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</si>
  <si>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</si>
  <si>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</si>
  <si>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</si>
  <si>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</si>
  <si>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</si>
  <si>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</si>
  <si>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</si>
  <si>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</si>
  <si>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</si>
  <si>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</si>
  <si>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</si>
  <si>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</si>
  <si>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</si>
  <si>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</si>
  <si>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</si>
  <si>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</si>
  <si>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</si>
  <si>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</si>
  <si>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</si>
  <si>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</si>
  <si>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</si>
  <si>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</si>
  <si>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</si>
  <si>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</si>
  <si>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</si>
  <si>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</si>
  <si>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</si>
  <si>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</si>
  <si>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</si>
  <si>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</si>
  <si>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</si>
  <si>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</si>
  <si>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</si>
  <si>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</si>
  <si>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</si>
  <si>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</si>
  <si>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</si>
  <si>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</si>
  <si>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</si>
  <si>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</si>
  <si>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</si>
  <si>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</si>
  <si>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</si>
  <si>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</si>
  <si>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</si>
  <si>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</si>
  <si>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</si>
  <si>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</si>
  <si>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</si>
  <si>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</si>
  <si>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</si>
  <si>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</si>
  <si>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</si>
  <si>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</si>
  <si>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</si>
  <si>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</si>
  <si>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</si>
  <si>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</si>
  <si>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</si>
  <si>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</si>
  <si>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</si>
  <si>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</si>
  <si>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</si>
  <si>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</si>
  <si>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</si>
  <si>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</si>
  <si>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</si>
  <si>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</si>
  <si>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</si>
  <si>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</si>
  <si>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</si>
  <si>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</si>
  <si>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</si>
  <si>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</si>
  <si>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</si>
  <si>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</si>
  <si>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</si>
  <si>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</si>
  <si>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</si>
  <si>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</si>
  <si>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</si>
  <si>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</si>
  <si>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</si>
  <si>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</si>
  <si>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</si>
  <si>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</si>
  <si>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</si>
  <si>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</si>
  <si>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</si>
  <si>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</si>
  <si>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</si>
  <si>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</si>
  <si>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</si>
  <si>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</si>
  <si>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</si>
  <si>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</si>
  <si>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</si>
  <si>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</si>
  <si>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</si>
  <si>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</si>
  <si>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</si>
  <si>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</si>
  <si>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</si>
  <si>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</si>
  <si>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</si>
  <si>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</si>
  <si>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</si>
  <si>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</si>
  <si>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</si>
  <si>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</si>
  <si>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</si>
  <si>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</si>
  <si>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</si>
  <si>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</si>
  <si>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</si>
  <si>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</si>
  <si>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</si>
  <si>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</si>
  <si>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</si>
  <si>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</si>
  <si>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</si>
  <si>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</si>
  <si>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</si>
  <si>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</si>
  <si>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</si>
  <si>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</si>
  <si>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</si>
  <si>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</si>
  <si>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</si>
  <si>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</si>
  <si>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</si>
  <si>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</si>
  <si>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</si>
  <si>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</si>
  <si>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</si>
  <si>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</si>
  <si>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</si>
  <si>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</si>
  <si>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</si>
  <si>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</si>
  <si>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</si>
  <si>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</si>
  <si>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</si>
  <si>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</si>
  <si>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</si>
  <si>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</si>
  <si>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</si>
  <si>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</si>
  <si>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</si>
  <si>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</si>
  <si>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</si>
  <si>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</si>
  <si>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</si>
  <si>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</si>
  <si>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</si>
  <si>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</si>
  <si>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</si>
  <si>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</si>
  <si>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</si>
  <si>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</si>
  <si>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</si>
  <si>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</si>
  <si>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</si>
  <si>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</si>
  <si>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</si>
  <si>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</si>
  <si>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</si>
  <si>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</si>
  <si>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</si>
  <si>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</si>
  <si>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</si>
  <si>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</si>
  <si>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</si>
  <si>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</si>
  <si>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</si>
  <si>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</si>
  <si>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</si>
  <si>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</si>
  <si>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</si>
  <si>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</si>
  <si>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</si>
  <si>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</si>
  <si>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</si>
  <si>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</si>
  <si>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</si>
  <si>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</si>
  <si>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</si>
  <si>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</si>
  <si>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</si>
  <si>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</si>
  <si>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</si>
  <si>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</si>
  <si>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</si>
  <si>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</si>
  <si>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</si>
  <si>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</si>
  <si>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</si>
  <si>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</si>
  <si>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</si>
  <si>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</si>
  <si>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</si>
  <si>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</si>
  <si>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</si>
  <si>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</si>
  <si>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</si>
  <si>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</si>
  <si>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</si>
  <si>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</si>
  <si>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</si>
  <si>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</si>
  <si>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</si>
  <si>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</si>
  <si>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</si>
  <si>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</si>
  <si>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</si>
  <si>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</si>
  <si>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</si>
  <si>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</si>
  <si>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</si>
  <si>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</si>
  <si>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</si>
  <si>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</si>
  <si>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</si>
  <si>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</si>
  <si>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</si>
  <si>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</si>
  <si>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</si>
  <si>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</si>
  <si>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</si>
  <si>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</si>
  <si>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</si>
  <si>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</si>
  <si>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</si>
  <si>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</si>
  <si>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</si>
  <si>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</si>
  <si>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</si>
  <si>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</si>
  <si>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</si>
  <si>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</si>
  <si>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</si>
  <si>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</si>
  <si>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</si>
  <si>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</si>
  <si>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</si>
  <si>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</si>
  <si>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</si>
  <si>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</si>
  <si>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</si>
  <si>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</si>
  <si>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</si>
  <si>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</si>
  <si>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</si>
  <si>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</si>
  <si>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</si>
  <si>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</si>
  <si>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</si>
  <si>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</si>
  <si>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</si>
  <si>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</si>
  <si>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</si>
  <si>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</si>
  <si>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</si>
  <si>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</si>
  <si>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</si>
  <si>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</si>
  <si>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</si>
  <si>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</si>
  <si>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</si>
  <si>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</si>
  <si>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</si>
  <si>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</si>
  <si>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</si>
  <si>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</si>
  <si>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</si>
  <si>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</si>
  <si>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</si>
  <si>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</si>
  <si>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</si>
  <si>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</si>
  <si>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</si>
  <si>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</si>
  <si>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</si>
  <si>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</si>
  <si>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</si>
  <si>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</si>
  <si>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</si>
  <si>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</si>
  <si>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</si>
  <si>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</si>
  <si>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</si>
  <si>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</si>
  <si>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</si>
  <si>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</si>
  <si>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</si>
  <si>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</si>
  <si>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</si>
  <si>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</si>
  <si>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</si>
  <si>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</si>
  <si>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</si>
  <si>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</si>
  <si>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</si>
  <si>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</si>
  <si>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</si>
  <si>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</si>
  <si>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</si>
  <si>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</si>
  <si>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</si>
  <si>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</si>
  <si>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</si>
  <si>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</si>
  <si>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</si>
  <si>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</si>
  <si>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</si>
  <si>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</si>
  <si>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</si>
  <si>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</si>
  <si>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</si>
  <si>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</si>
  <si>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</si>
  <si>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</si>
  <si>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</si>
  <si>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</si>
  <si>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</si>
  <si>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</si>
  <si>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</si>
  <si>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</si>
  <si>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</si>
  <si>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</si>
  <si>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</si>
  <si>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</si>
  <si>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</si>
  <si>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</si>
  <si>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</si>
  <si>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</si>
  <si>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</si>
  <si>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</si>
  <si>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</si>
  <si>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</si>
  <si>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</si>
  <si>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</si>
  <si>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</si>
  <si>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</si>
  <si>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</si>
  <si>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</si>
  <si>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</si>
  <si>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</si>
  <si>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</si>
  <si>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</si>
  <si>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</si>
  <si>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</si>
  <si>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</si>
  <si>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</si>
  <si>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</si>
  <si>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</si>
  <si>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</si>
  <si>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</si>
  <si>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</si>
  <si>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</si>
  <si>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</si>
  <si>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</si>
  <si>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</si>
  <si>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</si>
  <si>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</si>
  <si>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</si>
  <si>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</si>
  <si>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</si>
  <si>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</si>
  <si>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</si>
  <si>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</si>
  <si>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</si>
  <si>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</si>
  <si>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</si>
  <si>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</si>
  <si>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</si>
  <si>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</si>
  <si>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</si>
  <si>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</si>
  <si>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</si>
  <si>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</si>
  <si>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</si>
  <si>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</si>
  <si>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</si>
  <si>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</si>
  <si>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</si>
  <si>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</si>
  <si>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</si>
  <si>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</si>
  <si>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</si>
  <si>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</si>
  <si>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</si>
  <si>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</si>
  <si>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</si>
  <si>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</si>
  <si>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</si>
  <si>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</si>
  <si>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</si>
  <si>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</si>
  <si>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</si>
  <si>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</si>
  <si>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</si>
  <si>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</si>
  <si>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</si>
  <si>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</si>
  <si>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</si>
  <si>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</si>
  <si>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</si>
  <si>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</si>
  <si>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</si>
  <si>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</si>
  <si>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</si>
  <si>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</si>
  <si>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</si>
  <si>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</si>
  <si>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</si>
  <si>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</si>
  <si>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</si>
  <si>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</si>
  <si>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</si>
  <si>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</si>
  <si>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</si>
  <si>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</si>
  <si>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</si>
  <si>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</si>
  <si>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</si>
  <si>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</si>
  <si>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</si>
  <si>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</si>
  <si>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</si>
  <si>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</si>
  <si>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</si>
  <si>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</si>
  <si>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</si>
  <si>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</si>
  <si>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</si>
  <si>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</si>
  <si>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</si>
  <si>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</si>
  <si>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</si>
  <si>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</si>
  <si>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</si>
  <si>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</si>
  <si>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</si>
  <si>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</si>
  <si>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</si>
  <si>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</si>
  <si>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</si>
  <si>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</si>
  <si>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</si>
  <si>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</si>
  <si>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</si>
  <si>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</si>
  <si>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</si>
  <si>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</si>
  <si>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</si>
  <si>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</si>
  <si>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</si>
  <si>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</si>
  <si>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</si>
  <si>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</si>
  <si>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</si>
  <si>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</si>
  <si>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</si>
  <si>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</si>
  <si>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</si>
  <si>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</si>
  <si>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</si>
  <si>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</si>
  <si>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</si>
  <si>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</si>
  <si>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</si>
  <si>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</si>
  <si>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</si>
  <si>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</si>
  <si>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</si>
  <si>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</si>
  <si>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</si>
  <si>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</si>
  <si>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</si>
  <si>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</si>
  <si>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</si>
  <si>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</si>
  <si>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</si>
  <si>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</si>
  <si>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</si>
  <si>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</si>
  <si>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</si>
  <si>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</si>
  <si>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</si>
  <si>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</si>
  <si>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</si>
  <si>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</si>
  <si>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</si>
  <si>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</si>
  <si>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</si>
  <si>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</si>
  <si>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</si>
  <si>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</si>
  <si>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</si>
  <si>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</si>
  <si>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</si>
  <si>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</si>
  <si>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</si>
  <si>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</si>
  <si>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</si>
  <si>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</si>
  <si>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</si>
  <si>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</si>
  <si>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</si>
  <si>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</si>
  <si>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</si>
  <si>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</si>
  <si>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</si>
  <si>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</si>
  <si>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</si>
  <si>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</si>
  <si>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</si>
  <si>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</si>
  <si>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</si>
  <si>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</si>
  <si>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</si>
  <si>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</si>
  <si>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</si>
  <si>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</si>
  <si>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</si>
  <si>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</si>
  <si>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</si>
  <si>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</si>
  <si>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</si>
  <si>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</si>
  <si>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</si>
  <si>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</si>
  <si>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</si>
  <si>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</si>
  <si>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</si>
  <si>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</si>
  <si>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</si>
  <si>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</si>
  <si>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</si>
  <si>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</si>
  <si>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</si>
  <si>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</si>
  <si>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</si>
  <si>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</si>
  <si>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</si>
  <si>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</si>
  <si>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</si>
  <si>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</si>
  <si>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</si>
  <si>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</si>
  <si>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</si>
  <si>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</si>
  <si>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</si>
  <si>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</si>
  <si>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</si>
  <si>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</si>
  <si>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</si>
  <si>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</si>
  <si>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</si>
  <si>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</si>
  <si>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</si>
  <si>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</si>
  <si>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</si>
  <si>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</si>
  <si>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</si>
  <si>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</si>
  <si>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</si>
  <si>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</si>
  <si>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</si>
  <si>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</si>
  <si>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</si>
  <si>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</si>
  <si>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</si>
  <si>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</si>
  <si>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</si>
  <si>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</si>
  <si>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</si>
  <si>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</si>
  <si>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</si>
  <si>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</si>
  <si>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</si>
  <si>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</si>
  <si>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</si>
  <si>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</si>
  <si>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</si>
  <si>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</si>
  <si>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</si>
  <si>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</si>
  <si>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</si>
  <si>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</si>
  <si>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</si>
  <si>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</si>
  <si>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</si>
  <si>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</si>
  <si>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</si>
  <si>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</si>
  <si>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</si>
  <si>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</si>
  <si>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</si>
  <si>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</si>
  <si>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</si>
  <si>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</si>
  <si>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</si>
  <si>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</si>
  <si>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</si>
  <si>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</si>
  <si>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</si>
  <si>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</si>
  <si>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</si>
  <si>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</si>
  <si>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</si>
  <si>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</si>
  <si>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</si>
  <si>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</si>
  <si>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</si>
  <si>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</si>
  <si>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</si>
  <si>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</si>
  <si>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</si>
  <si>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</si>
  <si>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</si>
  <si>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</si>
  <si>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</si>
  <si>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</si>
  <si>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</si>
  <si>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</si>
  <si>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</si>
  <si>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</si>
  <si>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</si>
  <si>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</si>
  <si>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</si>
  <si>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</si>
  <si>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</si>
  <si>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</si>
  <si>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</si>
  <si>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</si>
  <si>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</si>
  <si>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</si>
  <si>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</si>
  <si>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</si>
  <si>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</si>
  <si>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</si>
  <si>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</si>
  <si>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</si>
  <si>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</si>
  <si>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</si>
  <si>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</si>
  <si>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</si>
  <si>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</si>
  <si>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</si>
  <si>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</si>
  <si>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</si>
  <si>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</si>
  <si>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</si>
  <si>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</si>
  <si>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</si>
  <si>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</si>
  <si>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</si>
  <si>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</si>
  <si>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</si>
  <si>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</si>
  <si>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</si>
  <si>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</si>
  <si>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</si>
  <si>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</si>
  <si>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</si>
  <si>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</si>
  <si>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</si>
  <si>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</si>
  <si>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</si>
  <si>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</si>
  <si>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</si>
  <si>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</si>
  <si>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</si>
  <si>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</si>
  <si>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</si>
  <si>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</si>
  <si>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</si>
  <si>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</si>
  <si>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</si>
  <si>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</si>
  <si>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</si>
  <si>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</si>
  <si>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</si>
  <si>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</si>
  <si>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</si>
  <si>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</si>
  <si>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</si>
  <si>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</si>
  <si>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</si>
  <si>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</si>
  <si>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</si>
  <si>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</si>
  <si>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</si>
  <si>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</si>
  <si>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</si>
  <si>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</si>
  <si>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</si>
  <si>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</si>
  <si>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</si>
  <si>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</si>
  <si>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</si>
  <si>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</si>
  <si>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</si>
  <si>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</si>
  <si>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</si>
  <si>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</si>
  <si>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</si>
  <si>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</si>
  <si>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</si>
  <si>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</si>
  <si>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</si>
  <si>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</si>
  <si>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</si>
  <si>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</si>
  <si>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</si>
  <si>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</si>
  <si>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</si>
  <si>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</si>
  <si>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</si>
  <si>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</si>
  <si>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</si>
  <si>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</si>
  <si>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</si>
  <si>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</si>
  <si>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</si>
  <si>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</si>
  <si>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</si>
  <si>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</si>
  <si>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</si>
  <si>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</si>
  <si>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</si>
  <si>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</si>
  <si>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</si>
  <si>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</si>
  <si>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</si>
  <si>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</si>
  <si>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</si>
  <si>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</si>
  <si>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</si>
  <si>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</si>
  <si>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</si>
  <si>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</si>
  <si>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</si>
  <si>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</si>
  <si>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</si>
  <si>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</si>
  <si>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</si>
  <si>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</si>
  <si>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</si>
  <si>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</si>
  <si>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</si>
  <si>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</si>
  <si>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</si>
  <si>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</si>
  <si>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</si>
  <si>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</si>
  <si>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</si>
  <si>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</si>
  <si>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</si>
  <si>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</si>
  <si>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</si>
  <si>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</si>
  <si>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</si>
  <si>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</si>
  <si>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</si>
  <si>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</si>
  <si>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</si>
  <si>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</si>
  <si>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</si>
  <si>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</si>
  <si>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</si>
  <si>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</si>
  <si>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</si>
  <si>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</si>
  <si>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</si>
  <si>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</si>
  <si>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</si>
  <si>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</si>
  <si>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</si>
  <si>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</si>
  <si>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</si>
  <si>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</si>
  <si>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</si>
  <si>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</si>
  <si>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</si>
  <si>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</si>
  <si>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</si>
  <si>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</si>
  <si>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</si>
  <si>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</si>
  <si>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</si>
  <si>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</si>
  <si>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</si>
  <si>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</si>
  <si>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</si>
  <si>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</si>
  <si>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</si>
  <si>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</si>
  <si>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</si>
  <si>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</si>
  <si>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</si>
  <si>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</si>
  <si>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</si>
  <si>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</si>
  <si>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</si>
  <si>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</si>
  <si>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</si>
  <si>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</si>
  <si>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</si>
  <si>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</si>
  <si>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</si>
  <si>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</si>
  <si>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</si>
  <si>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</si>
  <si>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</si>
  <si>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</si>
  <si>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</si>
  <si>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</si>
  <si>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</si>
  <si>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</si>
  <si>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</si>
  <si>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</si>
  <si>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</si>
  <si>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</si>
  <si>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</si>
  <si>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</si>
  <si>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</si>
  <si>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</si>
  <si>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</si>
  <si>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</si>
  <si>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</si>
  <si>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</si>
  <si>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</si>
  <si>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</si>
  <si>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</si>
  <si>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</si>
  <si>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</si>
  <si>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</si>
  <si>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</si>
  <si>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</si>
  <si>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</si>
  <si>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</si>
  <si>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</si>
  <si>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</si>
  <si>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</si>
  <si>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</si>
  <si>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</si>
  <si>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</si>
  <si>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</si>
  <si>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</si>
  <si>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</si>
  <si>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</si>
  <si>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</si>
  <si>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</si>
  <si>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</si>
  <si>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</si>
  <si>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</si>
  <si>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</si>
  <si>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</si>
  <si>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</si>
  <si>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</si>
  <si>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</si>
  <si>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</si>
  <si>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</si>
  <si>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</si>
  <si>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</si>
  <si>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</si>
  <si>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</si>
  <si>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</si>
  <si>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</si>
  <si>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</si>
  <si>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</si>
  <si>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</si>
  <si>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</si>
  <si>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</si>
  <si>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</si>
  <si>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</si>
  <si>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</si>
  <si>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</si>
  <si>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</si>
  <si>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</si>
  <si>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</si>
  <si>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</si>
  <si>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</si>
  <si>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</si>
  <si>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</si>
  <si>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</si>
  <si>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</si>
  <si>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</si>
  <si>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</si>
  <si>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</si>
  <si>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</si>
  <si>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</si>
  <si>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</si>
  <si>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</si>
  <si>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</si>
  <si>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</si>
  <si>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</si>
  <si>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</si>
  <si>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</si>
  <si>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</si>
  <si>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</si>
  <si>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</si>
  <si>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</si>
  <si>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</si>
  <si>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</si>
  <si>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</si>
  <si>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</si>
  <si>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</si>
  <si>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</si>
  <si>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</si>
  <si>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</si>
  <si>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</si>
  <si>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</si>
  <si>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</si>
  <si>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</si>
  <si>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</si>
  <si>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</si>
  <si>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</si>
  <si>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</si>
  <si>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</si>
  <si>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</si>
  <si>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</si>
  <si>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</si>
  <si>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</si>
  <si>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</si>
  <si>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</si>
  <si>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</si>
  <si>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</si>
  <si>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</si>
  <si>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</si>
  <si>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</si>
  <si>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</si>
  <si>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</si>
  <si>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</si>
  <si>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</si>
  <si>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</si>
  <si>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</si>
  <si>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</si>
  <si>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</si>
  <si>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</si>
  <si>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</si>
  <si>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</si>
  <si>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</si>
  <si>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</si>
  <si>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</si>
  <si>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</si>
  <si>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</si>
  <si>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</si>
  <si>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</si>
  <si>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</si>
  <si>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</si>
  <si>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</si>
  <si>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</si>
  <si>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</si>
  <si>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</si>
  <si>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</si>
  <si>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</si>
  <si>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</si>
  <si>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</si>
  <si>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</si>
  <si>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</si>
  <si>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</si>
  <si>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</si>
  <si>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</si>
  <si>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</si>
  <si>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</si>
  <si>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</si>
  <si>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</si>
  <si>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</si>
  <si>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</si>
  <si>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</si>
  <si>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</si>
  <si>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</si>
  <si>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</si>
  <si>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</si>
  <si>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</si>
  <si>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</si>
  <si>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</si>
  <si>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</si>
  <si>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</si>
  <si>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</si>
  <si>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</si>
  <si>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</si>
  <si>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</si>
  <si>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</si>
  <si>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</si>
  <si>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</si>
  <si>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</si>
  <si>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</si>
  <si>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</si>
  <si>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</si>
  <si>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</si>
  <si>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</si>
  <si>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</si>
  <si>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</si>
  <si>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</si>
  <si>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</si>
  <si>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</si>
  <si>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</si>
  <si>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</si>
  <si>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</si>
  <si>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</si>
  <si>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</si>
  <si>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</si>
  <si>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</si>
  <si>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</si>
  <si>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</si>
  <si>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</si>
  <si>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</si>
  <si>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</si>
  <si>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</si>
  <si>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</si>
  <si>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</si>
  <si>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</si>
  <si>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</si>
  <si>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</si>
  <si>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</si>
  <si>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</si>
  <si>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</si>
  <si>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</si>
  <si>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</si>
  <si>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</si>
  <si>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</si>
  <si>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</si>
  <si>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</si>
  <si>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</si>
  <si>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</si>
  <si>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</si>
  <si>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</si>
  <si>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</si>
  <si>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</si>
  <si>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</si>
  <si>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</si>
  <si>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</si>
  <si>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</si>
  <si>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</si>
  <si>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</si>
  <si>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</si>
  <si>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</si>
  <si>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</si>
  <si>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</si>
  <si>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</si>
  <si>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</si>
  <si>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</si>
  <si>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</si>
  <si>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</si>
  <si>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</si>
  <si>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</si>
  <si>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</si>
  <si>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</si>
  <si>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</si>
  <si>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</si>
  <si>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</si>
  <si>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</si>
  <si>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</si>
  <si>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</si>
  <si>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</si>
  <si>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</si>
  <si>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</si>
  <si>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</si>
  <si>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</si>
  <si>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</si>
  <si>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</si>
  <si>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</si>
  <si>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</si>
  <si>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</si>
  <si>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</si>
  <si>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</si>
  <si>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</si>
  <si>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</si>
  <si>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</si>
  <si>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</si>
  <si>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</si>
  <si>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</si>
  <si>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</si>
  <si>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</si>
  <si>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</si>
  <si>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</si>
  <si>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</si>
  <si>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</si>
  <si>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</si>
  <si>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</si>
  <si>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</si>
  <si>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</si>
  <si>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</si>
  <si>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</si>
  <si>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</si>
  <si>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</si>
  <si>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</si>
  <si>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</si>
  <si>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</si>
  <si>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</si>
  <si>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</si>
  <si>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</si>
  <si>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</si>
  <si>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</si>
  <si>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</si>
  <si>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</si>
  <si>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</si>
  <si>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</si>
  <si>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</si>
  <si>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</si>
  <si>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</si>
  <si>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</si>
  <si>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</si>
  <si>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</si>
  <si>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</si>
  <si>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</si>
  <si>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</si>
  <si>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</si>
  <si>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</si>
  <si>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</si>
  <si>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</si>
  <si>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</si>
  <si>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</si>
  <si>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</si>
  <si>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</si>
  <si>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</si>
  <si>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</si>
  <si>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</si>
  <si>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</si>
  <si>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</si>
  <si>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</si>
  <si>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</si>
  <si>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</si>
  <si>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</si>
  <si>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</si>
  <si>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</si>
  <si>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</si>
  <si>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</si>
  <si>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</si>
  <si>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</si>
  <si>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</si>
  <si>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</si>
  <si>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</si>
  <si>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</si>
  <si>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</si>
  <si>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</si>
  <si>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</si>
  <si>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</si>
  <si>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</si>
  <si>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</si>
  <si>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</si>
  <si>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</si>
  <si>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</si>
  <si>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</si>
  <si>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</si>
  <si>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</si>
  <si>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</si>
  <si>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</si>
  <si>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</si>
  <si>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</si>
  <si>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</si>
  <si>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</si>
  <si>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</si>
  <si>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</si>
  <si>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</si>
  <si>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</si>
  <si>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</si>
  <si>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</si>
  <si>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</si>
  <si>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</si>
  <si>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</si>
  <si>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</si>
  <si>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</si>
  <si>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</si>
  <si>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</si>
  <si>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</si>
  <si>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</si>
  <si>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</si>
  <si>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</si>
  <si>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</si>
  <si>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</si>
  <si>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</si>
  <si>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</si>
  <si>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</si>
  <si>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</si>
  <si>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</si>
  <si>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</si>
  <si>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</si>
  <si>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</si>
  <si>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</si>
  <si>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</si>
  <si>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</si>
  <si>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</si>
  <si>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</si>
  <si>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</si>
  <si>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</si>
  <si>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</si>
  <si>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</si>
  <si>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</si>
  <si>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</si>
  <si>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</si>
  <si>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</si>
  <si>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</si>
  <si>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</si>
  <si>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</si>
  <si>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</si>
  <si>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</si>
  <si>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</si>
  <si>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</si>
  <si>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</si>
  <si>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</si>
  <si>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</si>
  <si>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</si>
  <si>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</si>
  <si>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</si>
  <si>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</si>
  <si>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</si>
  <si>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</si>
  <si>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</si>
  <si>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</si>
  <si>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</si>
  <si>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</si>
  <si>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</si>
  <si>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</si>
  <si>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</si>
  <si>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</si>
  <si>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</si>
  <si>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</si>
  <si>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</si>
  <si>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</si>
  <si>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</si>
  <si>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</si>
  <si>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</si>
  <si>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</si>
  <si>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</si>
  <si>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</si>
  <si>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</si>
  <si>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</si>
  <si>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</si>
  <si>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</si>
  <si>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</si>
  <si>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</si>
  <si>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</si>
  <si>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</si>
  <si>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</si>
  <si>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</si>
  <si>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</si>
  <si>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</si>
  <si>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</si>
  <si>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</si>
  <si>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</si>
  <si>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</si>
  <si>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</si>
  <si>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</si>
  <si>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</si>
  <si>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</si>
  <si>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</si>
  <si>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</si>
  <si>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</si>
  <si>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</si>
  <si>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</si>
  <si>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</si>
  <si>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</si>
  <si>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</si>
  <si>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</si>
  <si>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</si>
  <si>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</si>
  <si>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</si>
  <si>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</si>
  <si>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</si>
  <si>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</si>
  <si>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</si>
  <si>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</si>
  <si>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</si>
  <si>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</si>
  <si>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</si>
  <si>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</si>
  <si>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</si>
  <si>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</si>
  <si>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</si>
  <si>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</si>
  <si>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</si>
  <si>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</si>
  <si>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</si>
  <si>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</si>
  <si>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</si>
  <si>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</si>
  <si>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</si>
  <si>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</si>
  <si>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</si>
  <si>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</si>
  <si>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</si>
  <si>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</si>
  <si>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</si>
  <si>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</si>
  <si>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</si>
  <si>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</si>
  <si>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</si>
  <si>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</si>
  <si>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</si>
  <si>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</si>
  <si>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</si>
  <si>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</si>
  <si>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</si>
  <si>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</si>
  <si>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</si>
  <si>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</si>
  <si>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</si>
  <si>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</si>
  <si>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</si>
  <si>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</si>
  <si>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</si>
  <si>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</si>
  <si>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</si>
  <si>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</si>
  <si>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</si>
  <si>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</si>
  <si>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</si>
  <si>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</si>
  <si>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</si>
  <si>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</si>
  <si>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</si>
  <si>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</si>
  <si>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</si>
  <si>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</si>
  <si>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</si>
  <si>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</si>
  <si>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</si>
  <si>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</si>
  <si>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</si>
  <si>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</si>
  <si>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</si>
  <si>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</si>
  <si>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</si>
  <si>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</si>
  <si>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</si>
  <si>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</si>
  <si>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</si>
  <si>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</si>
  <si>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</si>
  <si>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</si>
  <si>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</si>
  <si>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</si>
  <si>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</si>
  <si>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</si>
  <si>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</si>
  <si>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</si>
  <si>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</si>
  <si>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</si>
  <si>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</si>
  <si>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</si>
  <si>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</si>
  <si>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</si>
  <si>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</si>
  <si>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</si>
  <si>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</si>
  <si>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</si>
  <si>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</si>
  <si>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</si>
  <si>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</si>
  <si>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</si>
  <si>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</si>
  <si>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</si>
  <si>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</si>
  <si>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</si>
  <si>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</si>
  <si>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</si>
  <si>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</si>
  <si>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</si>
  <si>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</si>
  <si>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</si>
  <si>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</si>
  <si>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</si>
  <si>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</si>
  <si>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</si>
  <si>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</si>
  <si>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</si>
  <si>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</si>
  <si>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</si>
  <si>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</si>
  <si>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</si>
  <si>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</si>
  <si>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</si>
  <si>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</si>
  <si>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</si>
  <si>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</si>
  <si>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</si>
  <si>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</si>
  <si>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</si>
  <si>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</si>
  <si>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</si>
  <si>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</si>
  <si>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</si>
  <si>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</si>
  <si>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</si>
  <si>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</si>
  <si>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</si>
  <si>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</si>
  <si>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</si>
  <si>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</si>
  <si>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</si>
  <si>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</si>
  <si>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</si>
  <si>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</si>
  <si>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</si>
  <si>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</si>
  <si>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</si>
  <si>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</si>
  <si>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</si>
  <si>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</si>
  <si>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</si>
  <si>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</si>
  <si>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</si>
  <si>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</si>
  <si>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</si>
  <si>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</si>
  <si>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</si>
  <si>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</si>
  <si>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</si>
  <si>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</si>
  <si>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</si>
  <si>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</si>
  <si>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</si>
  <si>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</si>
  <si>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</si>
  <si>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</si>
  <si>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</si>
  <si>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</si>
  <si>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</si>
  <si>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</si>
  <si>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</si>
  <si>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</si>
  <si>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</si>
  <si>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</si>
  <si>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</si>
  <si>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</si>
  <si>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</si>
  <si>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</si>
  <si>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</si>
  <si>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</si>
  <si>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</si>
  <si>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</si>
  <si>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</si>
  <si>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</si>
  <si>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</si>
  <si>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</si>
  <si>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</si>
  <si>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</si>
  <si>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</si>
  <si>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</si>
  <si>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</si>
  <si>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</si>
  <si>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</si>
  <si>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</si>
  <si>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</si>
  <si>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</si>
  <si>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</si>
  <si>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</si>
  <si>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</si>
  <si>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</si>
  <si>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</si>
  <si>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</si>
  <si>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</si>
  <si>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</si>
  <si>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</si>
  <si>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</si>
  <si>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</si>
  <si>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</si>
  <si>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</si>
  <si>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</si>
  <si>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</si>
  <si>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</si>
  <si>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</si>
  <si>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</si>
  <si>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</si>
  <si>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</si>
  <si>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</si>
  <si>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</si>
  <si>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</si>
  <si>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</si>
  <si>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</si>
  <si>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</si>
  <si>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</si>
  <si>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</si>
  <si>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</si>
  <si>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</si>
  <si>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</si>
  <si>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</si>
  <si>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</si>
  <si>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</si>
  <si>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</si>
  <si>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</si>
  <si>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</si>
  <si>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</si>
  <si>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</si>
  <si>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</si>
  <si>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</si>
  <si>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</si>
  <si>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</si>
  <si>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</si>
  <si>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</si>
  <si>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</si>
  <si>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</si>
  <si>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</si>
  <si>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</si>
  <si>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</si>
  <si>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</si>
  <si>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</si>
  <si>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</si>
  <si>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</si>
  <si>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</si>
  <si>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</si>
  <si>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</si>
  <si>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</si>
  <si>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</si>
  <si>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</si>
  <si>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</si>
  <si>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</si>
  <si>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</si>
  <si>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</si>
  <si>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</si>
  <si>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</si>
  <si>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</si>
  <si>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</si>
  <si>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</si>
  <si>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</si>
  <si>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</si>
  <si>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</si>
  <si>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</si>
  <si>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</si>
  <si>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</si>
  <si>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</si>
  <si>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</si>
  <si>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</si>
  <si>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</si>
  <si>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</si>
  <si>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</si>
  <si>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</si>
  <si>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</si>
  <si>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</si>
  <si>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</si>
  <si>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</si>
  <si>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</si>
  <si>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</si>
  <si>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</si>
  <si>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</si>
  <si>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</si>
  <si>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</si>
  <si>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</si>
  <si>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</si>
  <si>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</si>
  <si>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</si>
  <si>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</si>
  <si>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</si>
  <si>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</si>
  <si>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</si>
  <si>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</si>
  <si>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</si>
  <si>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</si>
  <si>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</si>
  <si>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</si>
  <si>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</si>
  <si>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</si>
  <si>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</si>
  <si>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</si>
  <si>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</si>
  <si>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</si>
  <si>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</si>
  <si>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</si>
  <si>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</si>
  <si>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</si>
  <si>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</si>
  <si>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</si>
  <si>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</si>
  <si>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</si>
  <si>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</si>
  <si>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</si>
  <si>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</si>
  <si>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</si>
  <si>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</si>
  <si>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</si>
  <si>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</si>
  <si>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</si>
  <si>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</si>
  <si>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</si>
  <si>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</si>
  <si>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</si>
  <si>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</si>
  <si>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</si>
  <si>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</si>
  <si>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</si>
  <si>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</si>
  <si>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</si>
  <si>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</si>
  <si>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</si>
  <si>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</si>
  <si>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</si>
  <si>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</si>
  <si>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</si>
  <si>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</si>
  <si>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</si>
  <si>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</si>
  <si>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</si>
  <si>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</si>
  <si>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</si>
  <si>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</si>
  <si>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</si>
  <si>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</si>
  <si>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</si>
  <si>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</si>
  <si>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</si>
  <si>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</si>
  <si>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</si>
  <si>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</si>
  <si>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</si>
  <si>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</si>
  <si>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</si>
  <si>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</si>
  <si>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</si>
  <si>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</si>
  <si>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</si>
  <si>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</si>
  <si>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</si>
  <si>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</si>
  <si>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</si>
  <si>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</si>
  <si>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</si>
  <si>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</si>
  <si>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</si>
  <si>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</si>
  <si>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</si>
  <si>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</si>
  <si>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</si>
  <si>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</si>
  <si>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</si>
  <si>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</si>
  <si>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</si>
  <si>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</si>
  <si>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</si>
  <si>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</si>
  <si>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</si>
  <si>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</si>
  <si>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</si>
  <si>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</si>
  <si>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</si>
  <si>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</si>
  <si>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</si>
  <si>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</si>
  <si>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</si>
  <si>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</si>
  <si>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</si>
  <si>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</si>
  <si>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</si>
  <si>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</si>
  <si>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</si>
  <si>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</si>
  <si>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</si>
  <si>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</si>
  <si>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</si>
  <si>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</si>
  <si>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</si>
  <si>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</si>
  <si>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</si>
  <si>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</si>
  <si>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</si>
  <si>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</si>
  <si>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</si>
  <si>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</si>
  <si>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</si>
  <si>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</si>
  <si>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</si>
  <si>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</si>
  <si>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</si>
  <si>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</si>
  <si>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</si>
  <si>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</si>
  <si>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</si>
  <si>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</si>
  <si>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</si>
  <si>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</si>
  <si>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</si>
  <si>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</si>
  <si>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</si>
  <si>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</si>
  <si>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</si>
  <si>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</si>
  <si>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</si>
  <si>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</si>
  <si>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</si>
  <si>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</si>
  <si>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</si>
  <si>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</si>
  <si>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</si>
  <si>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</si>
  <si>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</si>
  <si>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</si>
  <si>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</si>
  <si>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</si>
  <si>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</si>
  <si>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</si>
  <si>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</si>
  <si>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</si>
  <si>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</si>
  <si>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</si>
  <si>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</si>
  <si>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</si>
  <si>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</si>
  <si>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</si>
  <si>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</si>
  <si>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</si>
  <si>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</si>
  <si>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</si>
  <si>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</si>
  <si>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</si>
  <si>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</si>
  <si>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</si>
  <si>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</si>
  <si>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</si>
  <si>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</si>
  <si>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</si>
  <si>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</si>
  <si>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</si>
  <si>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</si>
  <si>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</si>
  <si>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</si>
  <si>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</si>
  <si>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</si>
  <si>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</si>
  <si>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</si>
  <si>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</si>
  <si>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</si>
  <si>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</si>
  <si>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</si>
  <si>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</si>
  <si>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</si>
  <si>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</si>
  <si>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</si>
  <si>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</si>
  <si>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</si>
  <si>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</si>
  <si>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</si>
  <si>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</si>
  <si>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</si>
  <si>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</si>
  <si>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</si>
  <si>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</si>
  <si>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</si>
  <si>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</si>
  <si>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</si>
  <si>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</si>
  <si>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</si>
  <si>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</si>
  <si>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</si>
  <si>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</si>
  <si>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</si>
  <si>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</si>
  <si>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</si>
  <si>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</si>
  <si>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</si>
  <si>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</si>
  <si>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</si>
  <si>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</si>
  <si>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</si>
  <si>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</si>
  <si>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</si>
  <si>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</si>
  <si>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</si>
  <si>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</si>
  <si>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</si>
  <si>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</si>
  <si>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</si>
  <si>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</si>
  <si>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</si>
  <si>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</si>
  <si>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</si>
  <si>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</si>
  <si>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</si>
  <si>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</si>
  <si>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</si>
  <si>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</si>
  <si>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</si>
  <si>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</si>
  <si>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</si>
  <si>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</si>
  <si>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</si>
  <si>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</si>
  <si>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</si>
  <si>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</si>
  <si>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</si>
  <si>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</si>
  <si>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</si>
  <si>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</si>
  <si>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</si>
  <si>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</si>
  <si>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</si>
  <si>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</si>
  <si>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</si>
  <si>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</si>
  <si>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</si>
  <si>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</si>
  <si>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</si>
  <si>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</si>
  <si>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</si>
  <si>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</si>
  <si>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</si>
  <si>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</si>
  <si>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</si>
  <si>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</si>
  <si>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</si>
  <si>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</si>
  <si>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</si>
  <si>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</si>
  <si>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</si>
  <si>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</si>
  <si>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</si>
  <si>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</si>
  <si>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</si>
  <si>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</si>
  <si>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</si>
  <si>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</si>
  <si>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</si>
  <si>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</si>
  <si>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</si>
  <si>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</si>
  <si>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</si>
  <si>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</si>
  <si>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</si>
  <si>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</si>
  <si>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</si>
  <si>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</si>
  <si>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</si>
  <si>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</si>
  <si>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</si>
  <si>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</si>
  <si>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</si>
  <si>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</si>
  <si>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</si>
  <si>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</si>
  <si>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</si>
  <si>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</si>
  <si>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</si>
  <si>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</si>
  <si>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</si>
  <si>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</si>
  <si>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</si>
  <si>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</si>
  <si>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</si>
  <si>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</si>
  <si>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</si>
  <si>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</si>
  <si>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</si>
  <si>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</si>
  <si>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</si>
  <si>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</si>
  <si>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</si>
  <si>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</si>
  <si>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</si>
  <si>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</si>
  <si>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</si>
  <si>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</si>
  <si>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</si>
  <si>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</si>
  <si>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</si>
  <si>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</si>
  <si>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</si>
  <si>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</si>
  <si>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</si>
  <si>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</si>
  <si>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</si>
  <si>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</si>
  <si>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</si>
  <si>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</si>
  <si>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</si>
  <si>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</si>
  <si>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</si>
  <si>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</si>
  <si>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</si>
  <si>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</si>
  <si>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</si>
  <si>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</si>
  <si>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</si>
  <si>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</si>
  <si>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</si>
  <si>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</si>
  <si>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</si>
  <si>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</si>
  <si>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</si>
  <si>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</si>
  <si>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</si>
  <si>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</si>
  <si>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</si>
  <si>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</si>
  <si>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</si>
  <si>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</si>
  <si>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</si>
  <si>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</si>
  <si>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</si>
  <si>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</si>
  <si>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</si>
  <si>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</si>
  <si>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</si>
  <si>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</si>
  <si>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</si>
  <si>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</si>
  <si>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</si>
  <si>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</si>
  <si>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</si>
  <si>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</si>
  <si>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</si>
  <si>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</si>
  <si>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</si>
  <si>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</si>
  <si>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</si>
  <si>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</si>
  <si>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</si>
  <si>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</si>
  <si>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</si>
  <si>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</si>
  <si>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</si>
  <si>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</si>
  <si>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</si>
  <si>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</si>
  <si>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</si>
  <si>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</si>
  <si>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</si>
  <si>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</si>
  <si>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</si>
  <si>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</si>
  <si>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</si>
  <si>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</si>
  <si>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</si>
  <si>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</si>
  <si>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</si>
  <si>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</si>
  <si>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</si>
  <si>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</si>
  <si>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</si>
  <si>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</si>
  <si>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</si>
  <si>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</si>
  <si>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</si>
  <si>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</si>
  <si>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</si>
  <si>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</si>
  <si>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</si>
  <si>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</si>
  <si>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</si>
  <si>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</si>
  <si>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</si>
  <si>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</si>
  <si>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</si>
  <si>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</si>
  <si>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</si>
  <si>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</si>
  <si>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</si>
  <si>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</si>
  <si>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</si>
  <si>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</si>
  <si>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</si>
  <si>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</si>
  <si>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</si>
  <si>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</si>
  <si>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</si>
  <si>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</si>
  <si>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</si>
  <si>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</si>
  <si>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</si>
  <si>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</si>
  <si>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</si>
  <si>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</si>
  <si>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</si>
  <si>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</si>
  <si>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</si>
  <si>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</si>
  <si>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</si>
  <si>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</si>
  <si>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</si>
  <si>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</si>
  <si>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</si>
  <si>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</si>
  <si>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</si>
  <si>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</si>
  <si>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</si>
  <si>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</si>
  <si>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</si>
  <si>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</si>
  <si>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</si>
  <si>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</si>
  <si>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</si>
  <si>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</si>
  <si>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</si>
  <si>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</si>
  <si>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</si>
  <si>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</si>
  <si>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</si>
  <si>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</si>
  <si>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</si>
  <si>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</si>
  <si>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</si>
  <si>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</si>
  <si>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</si>
  <si>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</si>
  <si>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</si>
  <si>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</si>
  <si>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</si>
  <si>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</si>
  <si>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</si>
  <si>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</si>
  <si>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</si>
  <si>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</si>
  <si>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</si>
  <si>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</si>
  <si>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</si>
  <si>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</si>
  <si>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</si>
  <si>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</si>
  <si>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</si>
  <si>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</si>
  <si>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</si>
  <si>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</si>
  <si>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</si>
  <si>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</si>
  <si>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</si>
  <si>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</si>
  <si>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</si>
  <si>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</si>
  <si>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</si>
  <si>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</si>
  <si>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</si>
  <si>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</si>
  <si>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</si>
  <si>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</si>
  <si>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</si>
  <si>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</si>
  <si>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</si>
  <si>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</si>
  <si>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</si>
  <si>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</si>
  <si>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</si>
  <si>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</si>
  <si>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</si>
  <si>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</si>
  <si>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</si>
  <si>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</si>
  <si>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</si>
  <si>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</si>
  <si>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</si>
  <si>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</si>
  <si>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</si>
  <si>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</si>
  <si>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</si>
  <si>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</si>
  <si>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</si>
  <si>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</si>
  <si>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</si>
  <si>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</si>
  <si>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</si>
  <si>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</si>
  <si>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</si>
  <si>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</si>
  <si>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</si>
  <si>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</si>
  <si>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</si>
  <si>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</si>
  <si>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</si>
  <si>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</si>
  <si>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</si>
  <si>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</si>
  <si>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</si>
  <si>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</si>
  <si>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</si>
  <si>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</si>
  <si>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</si>
  <si>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</si>
  <si>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</si>
  <si>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</si>
  <si>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</si>
  <si>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</si>
  <si>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</si>
  <si>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</si>
  <si>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</si>
  <si>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</si>
  <si>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</si>
  <si>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</si>
  <si>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</si>
  <si>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</si>
  <si>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</si>
  <si>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</si>
  <si>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</si>
  <si>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</si>
  <si>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</si>
  <si>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</si>
  <si>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</si>
  <si>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</si>
  <si>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</si>
  <si>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</si>
  <si>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</si>
  <si>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</si>
  <si>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</si>
  <si>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</si>
  <si>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</si>
  <si>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</si>
  <si>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</si>
  <si>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</si>
  <si>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</si>
  <si>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</si>
  <si>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</si>
  <si>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</si>
  <si>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</si>
  <si>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</si>
  <si>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</si>
  <si>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</si>
  <si>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</si>
  <si>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</si>
  <si>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at site </t>
  </si>
  <si>
    <t>PCM-20251029-00002539</t>
  </si>
  <si>
    <t>Site located in kidana project and access issue</t>
  </si>
  <si>
    <t>PCM-20251029-00002557</t>
  </si>
  <si>
    <t>Site located in police camp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</si>
</sst>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296.89185509259551</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0.27291990740923211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45959.840281018522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45959.840281018522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45959.840281018522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45959.840281018522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45959.840281018522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45959.840281018522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45959.840281018522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45959.840281018522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45959.840281018522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45959.840281018522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45959.840281018522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45959.840281018522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45959.840281018522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45959.840281018522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45959.840281018522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45959.840281018522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45959.840281018522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45959.840281018522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45959.840281018522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45959.840281018522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45959.840281018522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45959.840281018522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45959.840281018522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45959.840281018522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45959.840281018522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45959.840281018522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45959.840281018522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45959.840281018522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45959.840281018522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45959.840281018522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45959.840281018522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45959.840281018522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45959.840281018522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45959.840281018522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45959.840281018522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45959.840281018522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45959.840281018522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45959.840281018522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45959.840281018522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45959.840281018522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45959.840281018522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45959.840281018522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45959.840281018522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45959.840281018522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45959.840281018522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45959.840281018522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45959.840281018522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45959.840281018522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45959.840281018522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45959.840281018522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45959.840281018522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45959.840281018522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45959.840281018522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45959.840281018522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45959.840281018522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45959.840281018522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45959.840281018522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45959.840281018522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45959.840281018522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45959.840281018522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45959.840281018522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45959.840281018522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45959.840281018522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45959.840281018522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45959.840281018522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45959.840281018522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45959.840281018522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45959.840281018522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45959.840281018522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45959.840281018522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45959.840281018522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45959.840281018522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45959.840281018522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45959.840281018522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45959.840281018522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45959.840281018522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45959.840281018522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45959.840281018522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45959.840281018522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45959.840281018522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45959.840281018522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45959.840281018522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45959.840281018522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45959.840281018522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45959.840281018522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45959.840281018522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45959.840281018522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45959.840281018522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45959.840281018522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45959.840281018522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45959.840281018522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45959.840281018522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45959.840281018522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45959.840281018522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45959.840281018522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45959.840281018522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45959.840281018522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45959.840281018522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45959.840281018522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45959.840281018522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45959.840281018522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45959.840281018522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45959.840281018522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45959.840281018522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45959.840281018522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45959.840281018522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45959.840281018522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45959.840281018522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45959.840281018522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45959.840281018522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45959.840281018522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45959.840281018522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45959.840281018522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45959.840281018522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45959.840281018522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45959.840281018522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45959.840281018522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45959.840281018522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45959.840281018522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45959.840281018522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45959.840281018522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45959.840281018522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45959.840281018522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45959.840281018522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45959.840281018522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45959.840281018522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45959.840281018522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45959.840281018522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45959.840281018522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45959.840281018522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45959.840281018522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45959.840281018522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45959.840281018522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45959.840281018522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45959.840281018522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45959.840281018522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45959.840281018522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45959.840281018522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45959.840281018522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45959.840281018522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45959.840281018522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45959.840281018522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45959.840281018522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45959.840281018522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134.84044305556017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1.0981976851908257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45959.840281018522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45959.840281018522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45959.840281018522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45959.840281018522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45959.840281018522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45959.840281018522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45959.840281018522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45959.840281018522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45959.840281018522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45959.840281018522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45959.840281018522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45959.840281018522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45959.840281018522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45959.840281018522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45959.840281018522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45959.840281018522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45959.840281018522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45959.840281018522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45959.840281018522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45959.840281018522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45959.840281018522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45959.840281018522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45959.840281018522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45959.840281018522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45959.840281018522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45959.840281018522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45959.840281018522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45959.840281018522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45959.840281018522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45959.840281018522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45959.840281018522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45959.840281018522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45959.840281018522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45959.840281018522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45959.840281018522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45959.840281018522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45959.840281018522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45959.840281018522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45959.840281018522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45959.840281018522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45959.840281018522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45959.840281018522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45959.840281018522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45959.840281018522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45959.840281018522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45959.840281018522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45959.840281018522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45959.840281018522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45959.840281018522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45959.840281018522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45959.840281018522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45959.840281018522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45959.840281018522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45959.840281018522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45959.840281018522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45959.840281018522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45959.840281018522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45959.840281018522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45959.840281018522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45959.840281018522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45959.840281018522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45959.840281018522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45959.840281018522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45959.840281018522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45959.840281018522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45959.840281018522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45959.840281018522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45959.840281018522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45959.840281018522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45959.840281018522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45959.840281018522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45959.840281018522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45959.840281018522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45959.840281018522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45959.840281018522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45959.840281018522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45959.840281018522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45959.840281018522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45959.840281018522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45959.840281018522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45959.840281018522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45959.840281018522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45959.840281018522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45959.840281018522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45959.840281018522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45959.840281018522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45959.840281018522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45959.840281018522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45959.840281018522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45959.840281018522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45959.840281018522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45959.840281018522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45959.840281018522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45959.840281018522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45959.840281018522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45959.840281018522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45959.840281018522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45959.840281018522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45959.840281018522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45959.840281018522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45959.840281018522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45959.840281018522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45959.840281018522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45959.840281018522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45959.840281018522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45959.840281018522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45959.840281018522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45959.840281018522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45959.840281018522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45959.840281018522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45959.840281018522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45959.840281018522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45959.840281018522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45959.840281018522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45959.840281018522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45959.840281018522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45959.840281018522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45959.840281018522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45959.840281018522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45959.840281018522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45959.840281018522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45959.840281018522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45959.840281018522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45959.840281018522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45959.840281018522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45959.840281018522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45959.840281018522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45959.840281018522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45959.840281018522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45959.840281018522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45959.840281018522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45959.840281018522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45959.840281018522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45959.840281018522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45959.840281018522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45959.840281018522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45959.840281018522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45959.840281018522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45959.840281018522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45959.840281018522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45959.840281018522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45959.840281018522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45959.840281018522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45959.840281018522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45959.840281018522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45959.840281018522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45959.840281018522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45959.840281018522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45959.840281018522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45959.840281018522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45959.840281018522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45959.840281018522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45959.840281018522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45959.840281018522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45959.840281018522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45959.840281018522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45959.840281018522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45959.840281018522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45959.840281018522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45959.840281018522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45959.840281018522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45959.840281018522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45959.840281018522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45959.840281018522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45959.840281018522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45959.840281018522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45959.840281018522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45959.840281018522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45959.840281018522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45959.840281018522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45959.840281018522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45959.840281018522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45959.840281018522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45959.840281018522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45959.840281018522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45959.840281018522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45959.840281018522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45959.840281018522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45959.840281018522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45959.840281018522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4.0512500003387686E-2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45959.840281018522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45959.840281018522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45959.840281018522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45959.840281018522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45959.840281018522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45959.840281018522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45959.840281018522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45959.840281018522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45959.840281018522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45959.840281018522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45959.840281018522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45959.840281018522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45959.840281018522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45959.840281018522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45959.840281018522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45959.840281018522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45959.840281018522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45959.840281018522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45959.840281018522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45959.840281018522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45959.840281018522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45959.840281018522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45959.840281018522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45959.840281018522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45959.840281018522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45959.840281018522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45959.840281018522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45959.840281018522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45959.840281018522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45959.840281018522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45959.840281018522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45959.840281018522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45959.840281018522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45959.840281018522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45959.840281018522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45959.840281018522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45959.840281018522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45959.840281018522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45959.840281018522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45959.840281018522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45959.840281018522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45959.840281018522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45959.840281018522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45959.840281018522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45959.840281018522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45959.840281018522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45959.840281018522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45959.840281018522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45959.840281018522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45959.840281018522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45959.840281018522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45959.840281018522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45959.840281018522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45959.840281018522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45959.840281018522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45959.840281018522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45959.840281018522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45959.840281018522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45959.840281018522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45959.840281018522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45959.840281018522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45959.840281018522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45959.840281018522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45959.840281018522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45959.840281018522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45959.840281018522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45959.840281018522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45959.840281018522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45959.840281018522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45959.840281018522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45959.840281018522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45959.840281018522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45959.840281018522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45959.840281018522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45959.840281018522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45959.840281018522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45959.840281018522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45959.840281018522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45959.840281018522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45959.840281018522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45959.840281018522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45959.840281018522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45959.840281018522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45959.840281018522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45959.840281018522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45959.840281018522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45959.840281018522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45959.840281018522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45959.840281018522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45959.840281018522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45959.840281018522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45959.840281018522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45959.840281018522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45959.840281018522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45959.840281018522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45959.840281018522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45959.840281018522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45959.840281018522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45959.840281018522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45959.840281018522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45959.840281018522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45959.840281018522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45959.840281018522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45959.840281018522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45959.840281018522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45959.840281018522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45959.840281018522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45959.840281018522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45959.840281018522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45959.840281018522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45959.840281018522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45959.840281018522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45959.840281018522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45959.840281018522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45959.840281018522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45959.840281018522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45959.840281018522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45959.840281018522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45959.840281018522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45959.840281018522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45959.840281018522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45959.840281018522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45959.840281018522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45959.840281018522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45959.840281018522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45959.840281018522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45959.840281018522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45959.840281018522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45959.840281018522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45959.840281018522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45959.840281018522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45959.840281018522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45959.840281018522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45959.840281018522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45959.840281018522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45959.840281018522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45959.840281018522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45959.840281018522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45959.840281018522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45959.840281018522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45959.840281018522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45959.840281018522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45959.840281018522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45959.840281018522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45959.840281018522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45959.840281018522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45959.840281018522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45959.840281018522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45959.840281018522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45959.840281018522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45959.840281018522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45959.840281018522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45959.840281018522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45959.840281018522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45959.840281018522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45959.840281018522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45959.840281018522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45959.840281018522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45959.840281018522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45959.840281018522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45959.840281018522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45959.840281018522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45959.840281018522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45959.840281018522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45959.840281018522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45959.840281018522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45959.840281018522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45959.840281018522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45959.840281018522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45959.840281018522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45959.840281018522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45959.840281018522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45959.840281018522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45959.840281018522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45959.840281018522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45959.840281018522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45959.840281018522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45959.840281018522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45959.840281018522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45959.840281018522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45959.840281018522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45959.840281018522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45959.840281018522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45959.840281018522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45959.840281018522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45959.840281018522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45959.840281018522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45959.840281018522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45959.840281018522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45959.840281018522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45959.840281018522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45959.840281018522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45959.840281018522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45959.840281018522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45959.840281018522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45959.840281018522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45959.840281018522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45959.840281018522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45959.840281018522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45959.840281018522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45959.840281018522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45959.840281018522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45959.840281018522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45959.840281018522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45959.840281018522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45959.840281018522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45959.840281018522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45959.840281018522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45959.840281018522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45959.840281018522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45959.840281018522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45959.840281018522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45959.840281018522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45959.840281018522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45959.840281018522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45959.840281018522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45959.840281018522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45959.840281018522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45959.840281018522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45959.840281018522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45959.840281018522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45959.840281018522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45959.840281018522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45959.840281018522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45959.840281018522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45959.840281018522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45959.840281018522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45959.840281018522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45959.840281018522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45959.840281018522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45959.840281018522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45959.840281018522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45959.840281018522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45959.840281018522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45959.840281018522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45959.840281018522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45959.840281018522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45959.840281018522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45959.840281018522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45959.840281018522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45959.840281018522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45959.840281018522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45959.840281018522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45959.840281018522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45959.840281018522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45959.840281018522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45959.840281018522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45959.840281018522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45959.840281018522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45959.840281018522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45959.840281018522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45959.840281018522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45959.840281018522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45959.840281018522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45959.840281018522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45959.840281018522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45959.840281018522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45959.840281018522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45959.840281018522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45959.840281018522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45959.840281018522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45959.840281018522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45959.840281018522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45959.840281018522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45959.840281018522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45959.840281018522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45959.840281018522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45959.840281018522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45959.840281018522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45959.840281018522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45959.840281018522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45959.840281018522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45959.840281018522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45959.840281018522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45959.840281018522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45959.840281018522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45959.840281018522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45959.840281018522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45959.840281018522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45959.840281018522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45959.840281018522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45959.840281018522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45959.840281018522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45959.840281018522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45959.840281018522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45959.840281018522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45959.840281018522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45959.840281018522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45959.840281018522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45959.840281018522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45959.840281018522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45959.840281018522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45959.840281018522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45959.840281018522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45959.840281018522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45959.840281018522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45959.840281018522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45959.840281018522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45959.840281018522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45959.840281018522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45959.840281018522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45959.840281018522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45959.840281018522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45959.840281018522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45959.840281018522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45959.840281018522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45959.840281018522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45959.840281018522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45959.840281018522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45959.840281018522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45959.840281018522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45959.840281018522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45959.840281018522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45959.840281018522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45959.840281018522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45959.840281018522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45959.840281018522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45959.840281018522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45959.840281018522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45959.840281018522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45959.840281018522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45959.840281018522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45959.840281018522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45959.840281018522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45959.840281018522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45959.840281018522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45959.840281018522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45959.840281018522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45959.840281018522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45959.840281018522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45959.840281018522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45959.840281018522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45959.840281018522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45959.840281018522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45959.840281018522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45959.840281018522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45959.840281018522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45959.840281018522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45959.840281018522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45959.840281018522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45959.840281018522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45959.840281018522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45959.840281018522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45959.840281018522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45959.840281018522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45959.840281018522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45959.840281018522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45959.840281018522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45959.840281018522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45959.840281018522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45959.840281018522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45959.840281018522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45959.840281018522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45959.840281018522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45959.840281018522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45959.840281018522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45959.840281018522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45959.840281018522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45959.840281018522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45959.840281018522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45959.840281018522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45959.840281018522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45959.840281018522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45959.840281018522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45959.840281018522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45959.840281018522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45959.840281018522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45959.840281018522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45959.840281018522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45959.840281018522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45959.840281018522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45959.840281018522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45959.840281018522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45959.840281018522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45959.840281018522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45959.840281018522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45959.840281018522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45959.840281018522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45959.840281018522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45959.840281018522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45959.840281018522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45959.840281018522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45959.840281018522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45959.840281018522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45959.840281018522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45959.840281018522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45959.840281018522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45959.840281018522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45959.840281018522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45959.840281018522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45959.840281018522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45959.840281018522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45959.840281018522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45959.840281018522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45959.840281018522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45959.840281018522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45959.840281018522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45959.840281018522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45959.840281018522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45959.840281018522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45959.840281018522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45959.840281018522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45959.840281018522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45959.840281018522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45959.840281018522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45959.840281018522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45959.840281018522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45959.840281018522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45959.840281018522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45959.840281018522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45959.840281018522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45959.840281018522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45959.840281018522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45959.840281018522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45959.840281018522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45959.840281018522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45959.840281018522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45959.840281018522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45959.840281018522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45959.840281018522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45959.840281018522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45959.840281018522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45959.840281018522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45959.840281018522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45959.840281018522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45959.840281018522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45959.840281018522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45959.840281018522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45959.840281018522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45959.840281018522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45959.840281018522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45959.840281018522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45959.840281018522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45959.840281018522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45959.840281018522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45959.840281018522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45959.840281018522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45959.840281018522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45959.840281018522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45959.840281018522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45959.840281018522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45959.840281018522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45959.840281018522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45959.840281018522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45959.840281018522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45959.840281018522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45959.840281018522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45959.840281018522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45959.840281018522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45959.840281018522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45959.840281018522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45959.840281018522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45959.840281018522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45959.840281018522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45959.840281018522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45959.840281018522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45959.840281018522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45959.840281018522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45959.840281018522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45959.840281018522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45959.840281018522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45959.840281018522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45959.840281018522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45959.840281018522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45959.840281018522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45959.840281018522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45959.840281018522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45959.840281018522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45959.840281018522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45959.840281018522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45959.840281018522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45959.840281018522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45959.840281018522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45959.840281018522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45959.840281018522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45959.840281018522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45959.840281018522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45959.840281018522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45959.840281018522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45959.840281018522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45959.840281018522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45959.840281018522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45959.840281018522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45959.840281018522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45959.840281018522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45959.840281018522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45959.840281018522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45959.840281018522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45959.840281018522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45959.840281018522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45959.840281018522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45959.840281018522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45959.840281018522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45959.840281018522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45959.840281018522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45959.840281018522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45959.840281018522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45959.840281018522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45959.840281018522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45959.840281018522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45959.840281018522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45959.840281018522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45959.840281018522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45959.840281018522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45959.840281018522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45959.840281018522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45959.840281018522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45959.840281018522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45959.840281018522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45959.840281018522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45959.840281018522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45959.840281018522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45959.840281018522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45959.840281018522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45959.840281018522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45959.840281018522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45959.840281018522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45959.840281018522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45959.840281018522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45959.840281018522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45959.840281018522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45959.840281018522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45959.840281018522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45959.840281018522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45959.840281018522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45959.840281018522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45959.840281018522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45959.840281018522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45959.840281018522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45959.840281018522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45959.840281018522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45959.840281018522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45959.840281018522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45959.840281018522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45959.840281018522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45959.840281018522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45959.840281018522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45959.840281018522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45959.840281018522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45959.840281018522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45959.840281018522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45959.840281018522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45959.840281018522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45959.840281018522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45959.840281018522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45959.840281018522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45959.840281018522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45959.840281018522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45959.840281018522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45959.840281018522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45959.840281018522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45959.840281018522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45959.840281018522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45959.840281018522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45959.840281018522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45959.840281018522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45959.840281018522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45959.840281018522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45959.840281018522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45959.840281018522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45959.840281018522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45959.840281018522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45959.840281018522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45959.840281018522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45959.840281018522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45959.840281018522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45959.840281018522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45959.840281018522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45959.840281018522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45959.840281018522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45959.840281018522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45959.840281018522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45959.840281018522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45959.840281018522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45959.840281018522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45959.840281018522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45959.840281018522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45959.840281018522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45959.840281018522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45959.840281018522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45959.840281018522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45959.840281018522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45959.840281018522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45959.840281018522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45959.840281018522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45959.840281018522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45959.840281018522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45959.840281018522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45959.840281018522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45959.840281018522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45959.840281018522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45959.840281018522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45959.840281018522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45959.840281018522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45959.840281018522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45959.840281018522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45959.840281018522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45959.840281018522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45959.840281018522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45959.840281018522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45959.840281018522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45959.840281018522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45959.840281018522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45959.840281018522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45959.840281018522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45959.840281018522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45959.840281018522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45959.840281018522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45959.840281018522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45959.840281018522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45959.840281018522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45959.840281018522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45959.840281018522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45959.840281018522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45959.840281018522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45959.840281018522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45959.840281018522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45959.840281018522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45959.840281018522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45959.840281018522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45959.840281018522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45959.840281018522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45959.840281018522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45959.840281018522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45959.840281018522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45959.840281018522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45959.840281018522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45959.840281018522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45959.840281018522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45959.840281018522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45959.840281018522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45959.840281018522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45959.840281018522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45959.840281018522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45959.840281018522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45959.840281018522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45959.840281018522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45959.840281018522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45959.840281018522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45959.840281018522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45959.840281018522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45959.840281018522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45959.840281018522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45959.840281018522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45959.840281018522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45959.840281018522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45959.840281018522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45959.840281018522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45959.840281018522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45959.840281018522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45959.840281018522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45959.840281018522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45959.840281018522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45959.840281018522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45959.840281018522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45959.840281018522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45959.840281018522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45959.840281018522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45959.840281018522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45959.840281018522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45959.840281018522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45959.840281018522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45959.840281018522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45959.840281018522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45959.840281018522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45959.840281018522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45959.840281018522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45959.840281018522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45959.840281018522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45959.840281018522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45959.840281018522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45959.840281018522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45959.840281018522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45959.840281018522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45959.840281018522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45959.840281018522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45959.840281018522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45959.840281018522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45959.840281018522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45959.840281018522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45959.840281018522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45959.840281018522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45959.840281018522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45959.840281018522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45959.840281018522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45959.840281018522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45959.840281018522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45959.840281018522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45959.840281018522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45959.840281018522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45959.840281018522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45959.840281018522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45959.840281018522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45959.840281018522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45959.840281018522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45959.840281018522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45959.840281018522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45959.840281018522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45959.840281018522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45959.840281018522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45959.840281018522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45959.840281018522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45959.840281018522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45959.840281018522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45959.840281018522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45959.840281018522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45959.840281018522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45959.840281018522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45959.840281018522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45959.840281018522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45959.840281018522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45959.840281018522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45959.840281018522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45959.840281018522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45959.840281018522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45959.840281018522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45959.840281018522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45959.840281018522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45959.840281018522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45959.840281018522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45959.840281018522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45959.840281018522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45959.840281018522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45959.840281018522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45959.840281018522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45959.840281018522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45959.840281018522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45959.840281018522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45959.840281018522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45959.840281018522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45959.840281018522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45959.840281018522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45959.840281018522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45959.840281018522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45959.840281018522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45959.840281018522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45959.840281018522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45959.840281018522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45959.840281018522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45959.840281018522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45959.840281018522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45959.840281018522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45959.840281018522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45959.840281018522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45959.840281018522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45959.840281018522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45959.840281018522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45959.840281018522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45959.840281018522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45959.840281018522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45959.840281018522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45959.840281018522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45959.840281018522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45959.840281018522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45959.840281018522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45959.840281018522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45959.840281018522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45959.840281018522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45959.840281018522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45959.840281018522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45959.840281018522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45959.840281018522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45959.840281018522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45959.840281018522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45959.840281018522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45959.840281018522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45959.840281018522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45959.840281018522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45959.840281018522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45959.840281018522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45959.840281018522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45959.840281018522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45959.840281018522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45959.840281018522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45959.840281018522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45959.840281018522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45959.840281018522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45959.840281018522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45959.840281018522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45959.840281018522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45959.840281018522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45959.840281018522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45959.840281018522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45959.840281018522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45959.840281018522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45959.840281018522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45959.840281018522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45959.840281018522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45959.840281018522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45959.840281018522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45959.840281018522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45959.840281018522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45959.840281018522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45959.840281018522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45959.840281018522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45959.840281018522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45959.840281018522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45959.840281018522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45959.840281018522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45959.840281018522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45959.840281018522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45959.840281018522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45959.840281018522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45959.840281018522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45959.840281018522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45959.840281018522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45959.840281018522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45959.840281018522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45959.840281018522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45959.840281018522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45959.840281018522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45959.840281018522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45959.840281018522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45959.840281018522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45959.840281018522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45959.840281018522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45959.840281018522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45959.840281018522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45959.840281018522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45959.840281018522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45959.840281018522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45959.840281018522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45959.840281018522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45959.840281018522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45959.840281018522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45959.840281018522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45959.840281018522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45959.840281018522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45959.840281018522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45959.840281018522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45959.840281018522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45959.840281018522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45959.840281018522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45959.840281018522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45959.840281018522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45959.840281018522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45959.840281018522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45959.840281018522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45959.840281018522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45959.840281018522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45959.840281018522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45959.840281018522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45959.840281018522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45959.840281018522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45959.840281018522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45959.840281018522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45959.840281018522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45959.840281018522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45959.840281018522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45959.840281018522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45959.840281018522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45959.840281018522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45959.840281018522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45959.840281018522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45959.840281018522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45959.840281018522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45959.840281018522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45959.840281018522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45959.840281018522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45959.840281018522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45959.840281018522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45959.840281018522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45959.840281018522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45959.840281018522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45959.840281018522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45959.840281018522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45959.840281018522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45959.840281018522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45959.840281018522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45959.840281018522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45959.840281018522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45959.840281018522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45959.840281018522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45959.840281018522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45959.840281018522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45959.840281018522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45959.840281018522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45959.840281018522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45959.840281018522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45959.840281018522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45959.840281018522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45959.840281018522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45959.840281018522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45959.840281018522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45959.840281018522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45959.840281018522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45959.840281018522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45959.840281018522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45959.840281018522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45959.840281018522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45959.840281018522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45959.840281018522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45959.840281018522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45959.840281018522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45959.840281018522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45959.840281018522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45959.840281018522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45959.840281018522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45959.840281018522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45959.840281018522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45959.840281018522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45959.840281018522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45959.840281018522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45959.840281018522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45959.840281018522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45959.840281018522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45959.840281018522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45959.840281018522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45959.840281018522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45959.840281018522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45959.840281018522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45959.840281018522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45959.840281018522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45959.840281018522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45959.840281018522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45959.840281018522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45959.840281018522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45959.840281018522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45959.840281018522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45959.840281018522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45959.840281018522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45959.840281018522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45959.840281018522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45959.840281018522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45959.840281018522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45959.840281018522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45959.840281018522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45959.840281018522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45959.840281018522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45959.840281018522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45959.840281018522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45959.840281018522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45959.840281018522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45959.840281018522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45959.840281018522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45959.840281018522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45959.840281018522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45959.840281018522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45959.840281018522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45959.840281018522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45959.840281018522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45959.840281018522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45959.840281018522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45959.840281018522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45959.840281018522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45959.840281018522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45959.840281018522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45959.840281018522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45959.840281018522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45959.840281018522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45959.840281018522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45959.840281018522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45959.840281018522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45959.840281018522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45959.840281018522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45959.840281018522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45959.840281018522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45959.840281018522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45959.840281018522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45959.840281018522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45959.840281018522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45959.840281018522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45959.840281018522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45959.840281018522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45959.840281018522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45959.840281018522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45959.840281018522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45959.840281018522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45959.840281018522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45959.840281018522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45959.840281018522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45959.840281018522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45959.840281018522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45959.840281018522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45959.840281018522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45959.840281018522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45959.840281018522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45959.840281018522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45959.840281018522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45959.840281018522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45959.840281018522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45959.840281018522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45959.840281018522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45959.840281018522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45959.840281018522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45959.840281018522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45959.840281018522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45959.840281018522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45959.840281018522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45959.840281018522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45959.840281018522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45959.840281018522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45959.840281018522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45959.840281018522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45959.840281018522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45959.840281018522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45959.840281018522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45959.840281018522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45959.840281018522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45959.840281018522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45959.840281018522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45959.840281018522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45959.840281018522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45959.840281018522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45959.840281018522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45959.840281018522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45959.840281018522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45959.840281018522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45959.840281018522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45959.840281018522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45959.840281018522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45959.840281018522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45959.840281018522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45959.840281018522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45959.840281018522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45959.840281018522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45959.840281018522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45959.840281018522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45959.840281018522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45959.840281018522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45959.840281018522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45959.840281018522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45959.840281018522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45959.840281018522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45959.840281018522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45959.840281018522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45959.840281018522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45959.840281018522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45959.840281018522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45959.840281018522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45959.840281018522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45959.840281018522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45959.840281018522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45959.840281018522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45959.840281018522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45959.840281018522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45959.840281018522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45959.840281018522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45959.840281018522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45959.840281018522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45959.840281018522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45959.840281018522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45959.840281018522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45959.840281018522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45959.840281018522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45959.840281018522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45959.840281018522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45959.840281018522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45959.840281018522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45959.840281018522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45959.840281018522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45959.840281018522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45959.840281018522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45959.840281018522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45959.840281018522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45959.840281018522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45959.840281018522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45959.840281018522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45959.840281018522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45959.840281018522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45959.840281018522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45959.840281018522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45959.840281018522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45959.840281018522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45959.840281018522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45959.840281018522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45959.840281018522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45959.840281018522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45959.840281018522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45959.840281018522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45959.840281018522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45959.840281018522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45959.840281018522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45959.840281018522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45959.840281018522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45959.840281018522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45959.840281018522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45959.840281018522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45959.840281018522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45959.840281018522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45959.840281018522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45959.840281018522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45959.840281018522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45959.840281018522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45959.840281018522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45959.840281018522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45959.840281018522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45959.840281018522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45959.840281018522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45959.840281018522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45959.840281018522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45959.840281018522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45959.840281018522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45959.840281018522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45959.840281018522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45959.840281018522</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256.35956342592544</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v>45959.827245370368</v>
      </c>
      <c r="G3" s="124">
        <f ca="1">IFERROR(NOW()-F3,"")</f>
        <v>1.3035648153163493E-2</v>
      </c>
      <c r="H3" s="123">
        <v>45959.81354166667</v>
      </c>
      <c r="I3" s="119" t="str">
        <f>IFERROR(VLOOKUP(D3,DB!A:F,6,0),"")</f>
        <v>Generator-SG</v>
      </c>
      <c r="J3" s="119" t="str">
        <f>IFERROR(VLOOKUP(D3,DB!A:G,7,0),"")</f>
        <v>Weak</v>
      </c>
      <c r="K3" s="125" t="s">
        <v>39115</v>
      </c>
      <c r="L3" s="121" t="str">
        <f>IFERROR(VLOOKUP(D3,DB!A:I,9,0),"")</f>
        <v>Latis</v>
      </c>
    </row>
    <row r="4" spans="1:16" ht="15" customHeight="1">
      <c r="A4" s="119"/>
      <c r="B4" s="119" t="str">
        <f>IFERROR(VLOOKUP(D4,DB!A:K,11,0),"")</f>
        <v/>
      </c>
      <c r="C4" s="120"/>
      <c r="D4" s="121"/>
      <c r="E4" s="98"/>
      <c r="F4" s="123"/>
      <c r="G4" s="124">
        <f ca="1">IFERROR(NOW()-F4,"")</f>
        <v>45959.840281018522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45959.840281018522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45959.840281018522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45959.840281018522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45959.840281018522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45959.840281018522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45959.840281018522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45959.840281018522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45959.840281018522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45959.840281018522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45959.840281018522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45959.840281018522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45959.840281018522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45959.840281018522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45959.840281018522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45959.840281018522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45959.840281018522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45959.840281018522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45959.840281018522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45959.840281018522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45959.840281018522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45959.840281018522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45959.840281018522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45959.840281018522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45959.840281018522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45959.840281018522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45959.840281018522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45959.840281018522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45959.840281018522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45959.840281018522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45959.840281018522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45959.840281018522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45959.840281018522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45959.840281018522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45959.840281018522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45959.840281018522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45959.840281018522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45959.840281018522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45959.840281018522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45959.840281018522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45959.840281018522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45959.840281018522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45959.840281018522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45959.840281018522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45959.840281018522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45959.840281018522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45959.840281018522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45959.840281018522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45959.840281018522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45959.840281018522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45959.840281018522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45959.840281018522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45959.840281018522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45959.840281018522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45959.840281018522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45959.840281018522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45959.840281018522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45959.840281018522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45959.840281018522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45959.840281018522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45959.840281018522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45959.840281018522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45959.840281018522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45959.840281018522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45959.840281018522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45959.840281018522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45959.840281018522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45959.840281018522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45959.840281018522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45959.840281018522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45959.840281018522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45959.840281018522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45959.840281018522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45959.840281018522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45959.840281018522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45959.840281018522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45959.840281018522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45959.840281018522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45959.840281018522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45959.840281018522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45959.840281018522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45959.840281018522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45959.840281018522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45959.840281018522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45959.840281018522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45959.840281018522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45959.840281018522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45959.840281018522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45959.840281018522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45959.840281018522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45959.840281018522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45959.840281018522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45959.840281018522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45959.840281018522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45959.840281018522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45959.840281018522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45959.840281018522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45959.840281018522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45959.840281018522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45959.840281018522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45959.840281018522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45959.840281018522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45959.840281018522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45959.840281018522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45959.840281018522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45959.840281018522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45959.840281018522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45959.840281018522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45959.840281018522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45959.840281018522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45959.840281018522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45959.840281018522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45959.840281018522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45959.840281018522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45959.840281018522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45959.840281018522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45959.840281018522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45959.840281018522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45959.840281018522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45959.840281018522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45959.840281018522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45959.840281018522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45959.840281018522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45959.840281018522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45959.840281018522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45959.840281018522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45959.840281018522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45959.840281018522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45959.840281018522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45959.840281018522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45959.840281018522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45959.840281018522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45959.840281018522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45959.840281018522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45959.840281018522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45959.840281018522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45959.840281018522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45959.840281018522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45959.840281018522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45959.840281018522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45959.840281018522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45959.840281018522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45959.840281018522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45959.840281018522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45959.840281018522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45959.840281018522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45959.840281018522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45959.840281018522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45959.840281018522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45959.840281018522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45959.840281018522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45959.840281018522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45959.840281018522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45959.840281018522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45959.840281018522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45959.840281018522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45959.840281018522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45959.840281018522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45959.840281018522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45959.840281018522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45959.840281018522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45959.840281018522</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45959.840281018522</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68.008220833333326</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33.651403703705</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11.179169907409232</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38224</v>
      </c>
      <c r="E5" s="152" t="s">
        <v>39102</v>
      </c>
      <c r="F5" s="153">
        <v>45959.68372685185</v>
      </c>
      <c r="G5" s="154">
        <f ca="1">IFERROR(NOW()-F5,"")</f>
        <v>0.15655416667141253</v>
      </c>
      <c r="H5" s="153">
        <v>45959.661168981482</v>
      </c>
      <c r="I5" s="152" t="str">
        <f>IFERROR(VLOOKUP(D5,DB!A:F,6,0),"")</f>
        <v>SCECO</v>
      </c>
      <c r="J5" s="152" t="str">
        <f>IFERROR(VLOOKUP(D5,DB!A:G,7,0),"")</f>
        <v>Haj Removal</v>
      </c>
      <c r="K5" s="152" t="s">
        <v>39123</v>
      </c>
      <c r="L5" s="152" t="str">
        <f>IFERROR(VLOOKUP(D5,DB!A:I,9,0),"")</f>
        <v>Latis</v>
      </c>
    </row>
    <row r="6" spans="1:13" ht="30.75">
      <c r="A6" s="152" t="s">
        <v>39124</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39124</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6.4019444449513685E-2</v>
      </c>
      <c r="H8" s="153">
        <v>45959.770173611112</v>
      </c>
      <c r="I8" s="152" t="str">
        <f>IFERROR(VLOOKUP(D8,DB!A:F,6,0),"")</f>
        <v>SCECO</v>
      </c>
      <c r="J8" s="152" t="str">
        <f>IFERROR(VLOOKUP(D8,DB!A:G,7,0),"")</f>
        <v>Good</v>
      </c>
      <c r="K8" s="152" t="s">
        <v>39127</v>
      </c>
      <c r="L8" s="152" t="str">
        <f>IFERROR(VLOOKUP(D8,DB!A:I,9,0),"")</f>
        <v>Latis</v>
      </c>
    </row>
    <row r="9" spans="1:13" ht="30.75">
      <c r="A9" s="152" t="s">
        <v>39128</v>
      </c>
      <c r="B9" s="152" t="str">
        <f>IFERROR(VLOOKUP(D9,DB!A:K,11,0),"")</f>
        <v>R5</v>
      </c>
      <c r="C9" s="152">
        <v>2</v>
      </c>
      <c r="D9" s="152" t="s">
        <v>38430</v>
      </c>
      <c r="E9" s="152" t="s">
        <v>39021</v>
      </c>
      <c r="F9" s="153">
        <v>45959.793969907405</v>
      </c>
      <c r="G9" s="154">
        <f ca="1">IFERROR(NOW()-F9,"")</f>
        <v>4.6311111116665415E-2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3.8382870370696764E-2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2.5188425926899072E-2</v>
      </c>
      <c r="H11" s="153">
        <v>45959.809062499997</v>
      </c>
      <c r="I11" s="152" t="str">
        <f>IFERROR(VLOOKUP(D11,DB!A:F,6,0),"")</f>
        <v>SCECO</v>
      </c>
      <c r="J11" s="152" t="str">
        <f>IFERROR(VLOOKUP(D11,DB!A:G,7,0),"")</f>
        <v>Good</v>
      </c>
      <c r="K11" s="152" t="s">
        <v>39133</v>
      </c>
      <c r="L11" s="152" t="str">
        <f>IFERROR(VLOOKUP(D11,DB!A:I,9,0),"")</f>
        <v>Latis</v>
      </c>
    </row>
    <row r="12" spans="1:13" ht="15">
      <c r="A12" s="152"/>
      <c r="B12" s="152" t="str">
        <f>IFERROR(VLOOKUP(D12,DB!A:K,11,0),"")</f>
        <v/>
      </c>
      <c r="C12" s="152"/>
      <c r="D12"/>
      <c r="E12" s="152"/>
      <c r="F12" s="153"/>
      <c r="G12" s="154">
        <f ca="1">IFERROR(NOW()-F12,"")</f>
        <v>45959.840281018522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45959.840281018522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45959.840281018522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45959.840281018522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45959.840281018522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45959.840281018522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45959.840281018522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45959.840281018522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45959.840281018522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45959.840281018522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45959.840281018522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45959.840281018522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45959.840281018522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45959.840281018522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45959.840281018522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45959.840281018522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45959.840281018522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45959.840281018522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45959.840281018522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45959.840281018522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45959.840281018522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45959.840281018522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45959.840281018522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45959.840281018522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45959.840281018522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45959.840281018522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45959.840281018522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45959.840281018522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45959.840281018522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45959.840281018522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45959.840281018522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45959.840281018522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45959.840281018522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45959.840281018522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45959.840281018522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45959.840281018522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45959.840281018522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45959.840281018522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45959.840281018522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45959.840281018522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45959.840281018522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45959.840281018522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45959.840281018522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45959.840281018522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45959.840281018522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45959.840281018522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45959.840281018522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45959.840281018522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45959.840281018522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45959.840281018522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45959.840281018522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45959.840281018522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45959.840281018522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45959.840281018522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45959.840281018522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45959.840281018522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45959.840281018522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45959.840281018522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45959.840281018522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45959.840281018522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45959.840281018522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45959.840281018522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45959.840281018522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45959.840281018522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45959.840281018522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45959.840281018522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45959.840281018522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45959.840281018522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45959.840281018522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45959.840281018522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45959.840281018522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45959.840281018522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45959.840281018522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45959.840281018522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45959.840281018522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45959.840281018522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45959.840281018522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45959.840281018522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45959.840281018522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45959.840281018522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45959.840281018522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45959.840281018522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45959.840281018522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45959.840281018522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45959.840281018522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45959.840281018522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45959.840281018522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45959.840281018522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45959.840281018522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45959.840281018522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45959.840281018522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45959.840281018522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45959.840281018522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45959.840281018522</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45959.840281018522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45959.840281018522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45959.840281018522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45959.840281018522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45959.840281018522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45959.840281018522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45959.840281018522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45959.840281018522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45959.840281018522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45959.840281018522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45959.840281018522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45959.840281018522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45959.840281018522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45959.840281018522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45959.840281018522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45959.840281018522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45959.840281018522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45959.840281018522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45959.840281018522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45959.840281018522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45959.840281018522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45959.840281018522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45959.840281018522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45959.840281018522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45959.840281018522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45959.840281018522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45959.840281018522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45959.840281018522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45959.840281018522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45959.840281018522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45959.840281018522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45959.840281018522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45959.840281018522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45959.840281018522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45959.840281018522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45959.840281018522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45959.840281018522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45959.840281018522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45959.840281018522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45959.840281018522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45959.840281018522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45959.840281018522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45959.840281018522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45959.840281018522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45959.840281018522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45959.840281018522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45959.840281018522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45959.840281018522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45959.840281018522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45959.840281018522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45959.840281018522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45959.840281018522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45959.840281018522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45959.840281018522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45959.840281018522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45959.840281018522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45959.840281018522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45959.840281018522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45959.840281018522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45959.840281018522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45959.840281018522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45959.840281018522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45959.840281018522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45959.840281018522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45959.840281018522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45959.840281018522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45959.840281018522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45959.840281018522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45959.840281018522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45959.840281018522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45959.840281018522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45959.840281018522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45959.840281018522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45959.840281018522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45959.840281018522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45959.840281018522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45959.840281018522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45959.840281018522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45959.840281018522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45959.840281018522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45959.840281018522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45959.840281018522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45959.840281018522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45959.840281018522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45959.840281018522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45959.840281018522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45959.840281018522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45959.840281018522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45959.840281018522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45959.840281018522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45959.840281018522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45959.840281018522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45959.840281018522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45959.840281018522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45959.840281018522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45959.840281018522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45959.840281018522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45959.840281018522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45959.840281018522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45959.840281018522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45959.840281018522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45959.840281018522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45959.840281018522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45959.840281018522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45959.840281018522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45959.840281018522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45959.840281018522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45959.840281018522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45959.840281018522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45959.840281018522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45959.840281018522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45959.840281018522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45959.840281018522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45959.840281018522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45959.840281018522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45959.840281018522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45959.840281018522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45959.840281018522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45959.840281018522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45959.840281018522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45959.840281018522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45959.840281018522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45959.840281018522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45959.840281018522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45959.840281018522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45959.840281018522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45959.840281018522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45959.840281018522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45959.840281018522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45959.840281018522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45959.840281018522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45959.840281018522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45959.840281018522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45959.840281018522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45959.840281018522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45959.840281018522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45959.840281018522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45959.840281018522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45959.840281018522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45959.840281018522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45959.840281018522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45959.840281018522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45959.840281018522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45959.840281018522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45959.840281018522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45959.840281018522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45959.840281018522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45959.840281018522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45959.840281018522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45959.840281018522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45959.840281018522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45959.840281018522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45959.840281018522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45959.840281018522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45959.840281018522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45959.840281018522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45959.840281018522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45959.840281018522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45959.840281018522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45959.840281018522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45959.840281018522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45959.840281018522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45959.840281018522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45959.840281018522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45959.840281018522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45959.840281018522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45959.840281018522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45959.840281018522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45959.840281018522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45959.840281018522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45959.840281018522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45959.840281018522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45959.840281018522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45959.840281018522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45959.840281018522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45959.840281018522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45959.840281018522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45959.840281018522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45959.840281018522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45959.840281018522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45959.840281018522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45959.840281018522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45959.840281018522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45959.840281018522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45959.840281018522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45959.840281018522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45959.840281018522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45959.840281018522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45959.840281018522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45959.840281018522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45959.840281018522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45959.840281018522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45959.840281018522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45959.840281018522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45959.840281018522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45959.840281018522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45959.840281018522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45959.840281018522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45959.840281018522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45959.840281018522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45959.840281018522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45959.840281018522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45959.840281018522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45959.840281018522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45959.840281018522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45959.840281018522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45959.840281018522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45959.840281018522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45959.840281018522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45959.840281018522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45959.840281018522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45959.840281018522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45959.840281018522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45959.840281018522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45959.840281018522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45959.840281018522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45959.840281018522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45959.840281018522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45959.840281018522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45959.840281018522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45959.840281018522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45959.840281018522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45959.840281018522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45959.840281018522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45959.840281018522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45959.840281018522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45959.840281018522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45959.840281018522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45959.840281018522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45959.840281018522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45959.840281018522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45959.840281018522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45959.840281018522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45959.840281018522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45959.840281018522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45959.840281018522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45959.840281018522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45959.840281018522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45959.840281018522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45959.840281018522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45959.840281018522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45959.840281018522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45959.840281018522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45959.840281018522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45959.840281018522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45959.840281018522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45959.840281018522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45959.840281018522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45959.840281018522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45959.840281018522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45959.840281018522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45959.840281018522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45959.840281018522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45959.840281018522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45959.840281018522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45959.840281018522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45959.840281018522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45959.840281018522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45959.840281018522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45959.840281018522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45959.840281018522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45959.840281018522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45959.840281018522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45959.840281018522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45959.840281018522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45959.840281018522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45959.840281018522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45959.840281018522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45959.840281018522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45959.840281018522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45959.840281018522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45959.840281018522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45959.840281018522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45959.840281018522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45959.840281018522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45959.840281018522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45959.840281018522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45959.840281018522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45959.840281018522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45959.840281018522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45959.840281018522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45959.840281018522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45959.840281018522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45959.840281018522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45959.840281018522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45959.840281018522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45959.840281018522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45959.840281018522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45959.840281018522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45959.840281018522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45959.840281018522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45959.840281018522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45959.840281018522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45959.840281018522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45959.840281018522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45959.840281018522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45959.840281018522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45959.840281018522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45959.840281018522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45959.840281018522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45959.840281018522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45959.840281018522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45959.840281018522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45959.840281018522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45959.840281018522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45959.840281018522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45959.840281018522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45959.840281018522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45959.840281018522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45959.840281018522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45959.840281018522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45959.840281018522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45959.840281018522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45959.840281018522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45959.840281018522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45959.840281018522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45959.840281018522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45959.840281018522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45959.840281018522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45959.840281018522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45959.840281018522</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0"/>
      <c r="E2" s="106"/>
      <c r="F2" s="107"/>
      <c r="G2" s="77">
        <f ca="1">IFERROR(NOW()-F2,"-")</f>
        <v>45959.840281018522</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45959.840281018522</v>
      </c>
      <c r="H3" s="107"/>
      <c r="I3" s="103"/>
      <c r="J3" s="102"/>
      <c r="K3" s="108"/>
      <c r="L3" s="109" t="str">
        <f>IFERROR(VLOOKUP(D3,DB!A:I,9,0),"")</f>
        <v/>
      </c>
    </row>
    <row r="4" spans="1:16383" ht="31.5" customHeight="1">
      <c r="A4" s="104"/>
      <c r="B4" s="103" t="str">
        <f>IFERROR(VLOOKUP(D4,DB!A:K,11,0),"")</f>
        <v/>
      </c>
      <c r="C4" s="105"/>
      <c r="D4" s="170"/>
      <c r="E4" s="106"/>
      <c r="F4" s="107"/>
      <c r="G4" s="77">
        <f ca="1">IFERROR(NOW()-F4,"-")</f>
        <v>45959.840281018522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45959.840281018522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45959.840281018522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45959.840281018522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45959.840281018522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45959.840281018522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45959.840281018522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45959.840281018522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45959.840281018522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45959.840281018522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45959.840281018522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45959.840281018522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45959.840281018522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45959.840281018522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45959.840281018522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45959.840281018522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45959.840281018522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45959.840281018522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45959.840281018522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45959.840281018522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45959.840281018522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45959.840281018522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45959.840281018522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45959.840281018522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45959.840281018522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45959.840281018522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45959.840281018522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45959.840281018522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45959.840281018522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45959.840281018522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45959.840281018522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45959.840281018522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45959.840281018522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45959.840281018522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45959.840281018522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45959.840281018522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45959.840281018522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45959.840281018522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45959.840281018522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45959.840281018522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45959.840281018522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45959.840281018522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45959.840281018522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45959.840281018522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45959.840281018522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45959.840281018522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45959.840281018522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45959.840281018522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45959.840281018522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45959.840281018522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45959.840281018522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45959.840281018522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45959.840281018522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45959.840281018522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45959.840281018522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45959.840281018522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45959.840281018522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45959.840281018522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45959.840281018522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45959.840281018522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45959.840281018522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45959.840281018522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45959.840281018522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45959.840281018522</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2025-10-29T17:11:44Z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