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38" documentId="120_S{2AC9BD13-BADA-5192-A53E-5A8FF88502F6}" xr6:coauthVersionLast="47" xr6:coauthVersionMax="47" xr10:uidLastSave="{BEE15062-D64E-42D7-8607-E3EBDCD6623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<sst xmlns="http://schemas.openxmlformats.org/spreadsheetml/2006/main" count="180283" uniqueCount="39125">
  <si>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</si>
  <si>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</si>
  <si>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</si>
  <si>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</si>
  <si>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</si>
  <si>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</si>
  <si>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</si>
  <si>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</si>
  <si>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</si>
  <si>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</si>
  <si>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</si>
  <si>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</si>
  <si>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</si>
  <si>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</si>
  <si>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</si>
  <si>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</si>
  <si>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</si>
  <si>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</si>
  <si>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</si>
  <si>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</si>
  <si>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</si>
  <si>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</si>
  <si>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</si>
  <si>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</si>
  <si>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</si>
  <si>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</si>
  <si>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</si>
  <si>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</si>
  <si>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</si>
  <si>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</si>
  <si>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</si>
  <si>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</si>
  <si>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</si>
  <si>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</si>
  <si>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</si>
  <si>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</si>
  <si>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</si>
  <si>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</si>
  <si>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</si>
  <si>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</si>
  <si>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</si>
  <si>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</si>
  <si>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</si>
  <si>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</si>
  <si>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</si>
  <si>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</si>
  <si>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</si>
  <si>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</si>
  <si>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</si>
  <si>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</si>
  <si>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</si>
  <si>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</si>
  <si>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</si>
  <si>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</si>
  <si>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</si>
  <si>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</si>
  <si>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</si>
  <si>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</si>
  <si>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</si>
  <si>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</si>
  <si>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</si>
  <si>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</si>
  <si>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</si>
  <si>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</si>
  <si>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</si>
  <si>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</si>
  <si>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</si>
  <si>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</si>
  <si>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</si>
  <si>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</si>
  <si>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</si>
  <si>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</si>
  <si>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</si>
  <si>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</si>
  <si>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</si>
  <si>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</si>
  <si>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</si>
  <si>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</si>
  <si>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</si>
  <si>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</si>
  <si>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</si>
  <si>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</si>
  <si>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</si>
  <si>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</si>
  <si>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</si>
  <si>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</si>
  <si>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</si>
  <si>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</si>
  <si>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</si>
  <si>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</si>
  <si>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</si>
  <si>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</si>
  <si>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</si>
  <si>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</si>
  <si>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</si>
  <si>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</si>
  <si>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</si>
  <si>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</si>
  <si>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</si>
  <si>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</si>
  <si>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</si>
  <si>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</si>
  <si>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</si>
  <si>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</si>
  <si>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</si>
  <si>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</si>
  <si>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</si>
  <si>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</si>
  <si>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</si>
  <si>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</si>
  <si>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</si>
  <si>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</si>
  <si>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</si>
  <si>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</si>
  <si>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</si>
  <si>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</si>
  <si>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</si>
  <si>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</si>
  <si>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</si>
  <si>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</si>
  <si>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</si>
  <si>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</si>
  <si>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</si>
  <si>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</si>
  <si>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</si>
  <si>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</si>
  <si>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</si>
  <si>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</si>
  <si>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</si>
  <si>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</si>
  <si>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</si>
  <si>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</si>
  <si>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</si>
  <si>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</si>
  <si>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</si>
  <si>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</si>
  <si>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</si>
  <si>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</si>
  <si>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</si>
  <si>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</si>
  <si>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</si>
  <si>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</si>
  <si>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</si>
  <si>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</si>
  <si>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</si>
  <si>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</si>
  <si>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</si>
  <si>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</si>
  <si>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</si>
  <si>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</si>
  <si>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</si>
  <si>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</si>
  <si>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</si>
  <si>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</si>
  <si>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</si>
  <si>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</si>
  <si>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</si>
  <si>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</si>
  <si>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</si>
  <si>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</si>
  <si>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</si>
  <si>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</si>
  <si>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</si>
  <si>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</si>
  <si>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</si>
  <si>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</si>
  <si>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</si>
  <si>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</si>
  <si>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</si>
  <si>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</si>
  <si>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</si>
  <si>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</si>
  <si>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</si>
  <si>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</si>
  <si>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</si>
  <si>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</si>
  <si>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</si>
  <si>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</si>
  <si>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</si>
  <si>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</si>
  <si>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</si>
  <si>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</si>
  <si>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</si>
  <si>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</si>
  <si>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</si>
  <si>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</si>
  <si>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</si>
  <si>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</si>
  <si>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</si>
  <si>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</si>
  <si>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</si>
  <si>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</si>
  <si>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</si>
  <si>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</si>
  <si>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</si>
  <si>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</si>
  <si>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</si>
  <si>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</si>
  <si>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</si>
  <si>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</si>
  <si>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</si>
  <si>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</si>
  <si>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</si>
  <si>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</si>
  <si>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</si>
  <si>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</si>
  <si>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</si>
  <si>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</si>
  <si>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</si>
  <si>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</si>
  <si>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</si>
  <si>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</si>
  <si>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</si>
  <si>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</si>
  <si>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</si>
  <si>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</si>
  <si>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</si>
  <si>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</si>
  <si>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</si>
  <si>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</si>
  <si>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</si>
  <si>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</si>
  <si>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</si>
  <si>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</si>
  <si>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</si>
  <si>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</si>
  <si>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</si>
  <si>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</si>
  <si>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</si>
  <si>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</si>
  <si>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</si>
  <si>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</si>
  <si>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</si>
  <si>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</si>
  <si>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</si>
  <si>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</si>
  <si>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</si>
  <si>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</si>
  <si>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</si>
  <si>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</si>
  <si>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</si>
  <si>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</si>
  <si>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</si>
  <si>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</si>
  <si>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</si>
  <si>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</si>
  <si>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</si>
  <si>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</si>
  <si>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</si>
  <si>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</si>
  <si>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</si>
  <si>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</si>
  <si>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</si>
  <si>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</si>
  <si>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</si>
  <si>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</si>
  <si>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</si>
  <si>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</si>
  <si>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</si>
  <si>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</si>
  <si>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</si>
  <si>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</si>
  <si>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</si>
  <si>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</si>
  <si>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</si>
  <si>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</si>
  <si>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</si>
  <si>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</si>
  <si>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</si>
  <si>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</si>
  <si>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</si>
  <si>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</si>
  <si>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</si>
  <si>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</si>
  <si>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</si>
  <si>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</si>
  <si>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</si>
  <si>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</si>
  <si>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</si>
  <si>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</si>
  <si>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</si>
  <si>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</si>
  <si>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</si>
  <si>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</si>
  <si>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</si>
  <si>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</si>
  <si>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</si>
  <si>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</si>
  <si>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</si>
  <si>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</si>
  <si>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</si>
  <si>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</si>
  <si>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</si>
  <si>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</si>
  <si>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</si>
  <si>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</si>
  <si>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</si>
  <si>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</si>
  <si>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</si>
  <si>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</si>
  <si>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</si>
  <si>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</si>
  <si>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</si>
  <si>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</si>
  <si>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</si>
  <si>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</si>
  <si>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</si>
  <si>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</si>
  <si>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</si>
  <si>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</si>
  <si>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</si>
  <si>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</si>
  <si>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</si>
  <si>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</si>
  <si>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</si>
  <si>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</si>
  <si>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</si>
  <si>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</si>
  <si>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</si>
  <si>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</si>
  <si>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</si>
  <si>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</si>
  <si>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</si>
  <si>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</si>
  <si>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</si>
  <si>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</si>
  <si>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</si>
  <si>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</si>
  <si>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</si>
  <si>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</si>
  <si>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</si>
  <si>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</si>
  <si>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</si>
  <si>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</si>
  <si>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</si>
  <si>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</si>
  <si>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</si>
  <si>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</si>
  <si>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</si>
  <si>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</si>
  <si>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</si>
  <si>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</si>
  <si>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</si>
  <si>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</si>
  <si>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</si>
  <si>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</si>
  <si>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</si>
  <si>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</si>
  <si>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</si>
  <si>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</si>
  <si>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</si>
  <si>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</si>
  <si>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</si>
  <si>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</si>
  <si>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</si>
  <si>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</si>
  <si>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</si>
  <si>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</si>
  <si>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</si>
  <si>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</si>
  <si>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</si>
  <si>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</si>
  <si>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</si>
  <si>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</si>
  <si>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</si>
  <si>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</si>
  <si>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</si>
  <si>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</si>
  <si>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</si>
  <si>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</si>
  <si>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</si>
  <si>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</si>
  <si>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</si>
  <si>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</si>
  <si>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</si>
  <si>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</si>
  <si>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</si>
  <si>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</si>
  <si>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</si>
  <si>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</si>
  <si>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</si>
  <si>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</si>
  <si>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</si>
  <si>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</si>
  <si>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</si>
  <si>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</si>
  <si>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</si>
  <si>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</si>
  <si>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</si>
  <si>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</si>
  <si>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</si>
  <si>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</si>
  <si>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</si>
  <si>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</si>
  <si>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</si>
  <si>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</si>
  <si>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</si>
  <si>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</si>
  <si>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</si>
  <si>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</si>
  <si>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</si>
  <si>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</si>
  <si>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</si>
  <si>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</si>
  <si>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</si>
  <si>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</si>
  <si>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</si>
  <si>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</si>
  <si>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</si>
  <si>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</si>
  <si>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</si>
  <si>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</si>
  <si>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</si>
  <si>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</si>
  <si>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</si>
  <si>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</si>
  <si>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</si>
  <si>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</si>
  <si>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</si>
  <si>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</si>
  <si>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</si>
  <si>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</si>
  <si>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</si>
  <si>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</si>
  <si>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</si>
  <si>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</si>
  <si>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</si>
  <si>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</si>
  <si>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</si>
  <si>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</si>
  <si>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</si>
  <si>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</si>
  <si>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</si>
  <si>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</si>
  <si>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</si>
  <si>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</si>
  <si>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</si>
  <si>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</si>
  <si>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</si>
  <si>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</si>
  <si>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</si>
  <si>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</si>
  <si>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</si>
  <si>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</si>
  <si>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</si>
  <si>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</si>
  <si>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</si>
  <si>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</si>
  <si>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</si>
  <si>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</si>
  <si>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</si>
  <si>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</si>
  <si>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</si>
  <si>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</si>
  <si>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</si>
  <si>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</si>
  <si>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</si>
  <si>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</si>
  <si>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</si>
  <si>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</si>
  <si>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</si>
  <si>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</si>
  <si>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</si>
  <si>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</si>
  <si>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</si>
  <si>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</si>
  <si>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</si>
  <si>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</si>
  <si>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</si>
  <si>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</si>
  <si>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</si>
  <si>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</si>
  <si>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</si>
  <si>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</si>
  <si>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</si>
  <si>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</si>
  <si>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</si>
  <si>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</si>
  <si>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</si>
  <si>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</si>
  <si>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</si>
  <si>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</si>
  <si>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</si>
  <si>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</si>
  <si>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</si>
  <si>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</si>
  <si>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</si>
  <si>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</si>
  <si>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</si>
  <si>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</si>
  <si>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</si>
  <si>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</si>
  <si>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</si>
  <si>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</si>
  <si>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</si>
  <si>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</si>
  <si>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</si>
  <si>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</si>
  <si>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</si>
  <si>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</si>
  <si>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</si>
  <si>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</si>
  <si>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</si>
  <si>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</si>
  <si>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</si>
  <si>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</si>
  <si>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</si>
  <si>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</si>
  <si>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</si>
  <si>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</si>
  <si>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</si>
  <si>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</si>
  <si>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</si>
  <si>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</si>
  <si>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</si>
  <si>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</si>
  <si>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</si>
  <si>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</si>
  <si>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</si>
  <si>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</si>
  <si>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</si>
  <si>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</si>
  <si>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</si>
  <si>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</si>
  <si>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</si>
  <si>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</si>
  <si>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</si>
  <si>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</si>
  <si>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</si>
  <si>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</si>
  <si>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</si>
  <si>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</si>
  <si>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</si>
  <si>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</si>
  <si>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</si>
  <si>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</si>
  <si>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</si>
  <si>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</si>
  <si>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</si>
  <si>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</si>
  <si>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</si>
  <si>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</si>
  <si>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</si>
  <si>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</si>
  <si>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</si>
  <si>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</si>
  <si>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</si>
  <si>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</si>
  <si>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</si>
  <si>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</si>
  <si>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</si>
  <si>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</si>
  <si>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</si>
  <si>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</si>
  <si>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</si>
  <si>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</si>
  <si>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</si>
  <si>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</si>
  <si>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</si>
  <si>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</si>
  <si>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</si>
  <si>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</si>
  <si>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</si>
  <si>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</si>
  <si>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</si>
  <si>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</si>
  <si>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</si>
  <si>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</si>
  <si>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</si>
  <si>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</si>
  <si>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</si>
  <si>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</si>
  <si>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</si>
  <si>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</si>
  <si>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</si>
  <si>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</si>
  <si>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</si>
  <si>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</si>
  <si>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</si>
  <si>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</si>
  <si>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</si>
  <si>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</si>
  <si>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</si>
  <si>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</si>
  <si>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</si>
  <si>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</si>
  <si>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</si>
  <si>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</si>
  <si>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</si>
  <si>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</si>
  <si>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</si>
  <si>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</si>
  <si>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</si>
  <si>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</si>
  <si>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</si>
  <si>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</si>
  <si>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</si>
  <si>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</si>
  <si>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</si>
  <si>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</si>
  <si>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</si>
  <si>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</si>
  <si>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</si>
  <si>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</si>
  <si>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</si>
  <si>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</si>
  <si>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</si>
  <si>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</si>
  <si>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</si>
  <si>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</si>
  <si>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</si>
  <si>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</si>
  <si>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</si>
  <si>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</si>
  <si>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</si>
  <si>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</si>
  <si>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</si>
  <si>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</si>
  <si>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</si>
  <si>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</si>
  <si>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</si>
  <si>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</si>
  <si>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</si>
  <si>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</si>
  <si>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</si>
  <si>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</si>
  <si>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</si>
  <si>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</si>
  <si>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</si>
  <si>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</si>
  <si>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</si>
  <si>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</si>
  <si>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</si>
  <si>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</si>
  <si>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</si>
  <si>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</si>
  <si>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</si>
  <si>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</si>
  <si>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</si>
  <si>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</si>
  <si>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</si>
  <si>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</si>
  <si>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</si>
  <si>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</si>
  <si>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</si>
  <si>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</si>
  <si>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</si>
  <si>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</si>
  <si>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</si>
  <si>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</si>
  <si>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</si>
  <si>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</si>
  <si>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</si>
  <si>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</si>
  <si>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</si>
  <si>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</si>
  <si>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</si>
  <si>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</si>
  <si>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</si>
  <si>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</si>
  <si>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</si>
  <si>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</si>
  <si>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</si>
  <si>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</si>
  <si>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</si>
  <si>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</si>
  <si>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</si>
  <si>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</si>
  <si>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</si>
  <si>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</si>
  <si>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</si>
  <si>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</si>
  <si>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</si>
  <si>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</si>
  <si>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</si>
  <si>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</si>
  <si>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</si>
  <si>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</si>
  <si>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</si>
  <si>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</si>
  <si>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</si>
  <si>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</si>
  <si>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</si>
  <si>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</si>
  <si>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</si>
  <si>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</si>
  <si>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</si>
  <si>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</si>
  <si>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</si>
  <si>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</si>
  <si>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</si>
  <si>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</si>
  <si>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</si>
  <si>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</si>
  <si>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</si>
  <si>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</si>
  <si>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</si>
  <si>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</si>
  <si>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</si>
  <si>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</si>
  <si>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</si>
  <si>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</si>
  <si>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</si>
  <si>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</si>
  <si>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</si>
  <si>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</si>
  <si>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</si>
  <si>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</si>
  <si>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</si>
  <si>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</si>
  <si>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</si>
  <si>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</si>
  <si>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</si>
  <si>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</si>
  <si>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</si>
  <si>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</si>
  <si>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</si>
  <si>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</si>
  <si>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</si>
  <si>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</si>
  <si>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</si>
  <si>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</si>
  <si>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</si>
  <si>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</si>
  <si>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</si>
  <si>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</si>
  <si>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</si>
  <si>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</si>
  <si>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</si>
  <si>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</si>
  <si>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</si>
  <si>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</si>
  <si>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</si>
  <si>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</si>
  <si>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</si>
  <si>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</si>
  <si>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</si>
  <si>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</si>
  <si>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</si>
  <si>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</si>
  <si>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</si>
  <si>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</si>
  <si>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</si>
  <si>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</si>
  <si>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</si>
  <si>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</si>
  <si>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</si>
  <si>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</si>
  <si>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</si>
  <si>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</si>
  <si>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</si>
  <si>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</si>
  <si>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</si>
  <si>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</si>
  <si>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</si>
  <si>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</si>
  <si>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</si>
  <si>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</si>
  <si>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</si>
  <si>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</si>
  <si>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</si>
  <si>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</si>
  <si>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</si>
  <si>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</si>
  <si>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</si>
  <si>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</si>
  <si>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</si>
  <si>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</si>
  <si>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</si>
  <si>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</si>
  <si>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</si>
  <si>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</si>
  <si>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</si>
  <si>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</si>
  <si>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</si>
  <si>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</si>
  <si>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</si>
  <si>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</si>
  <si>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</si>
  <si>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</si>
  <si>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</si>
  <si>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</si>
  <si>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</si>
  <si>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</si>
  <si>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</si>
  <si>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</si>
  <si>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</si>
  <si>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</si>
  <si>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</si>
  <si>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</si>
  <si>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</si>
  <si>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</si>
  <si>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</si>
  <si>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</si>
  <si>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</si>
  <si>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</si>
  <si>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</si>
  <si>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</si>
  <si>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</si>
  <si>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</si>
  <si>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</si>
  <si>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</si>
  <si>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</si>
  <si>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</si>
  <si>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</si>
  <si>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</si>
  <si>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</si>
  <si>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</si>
  <si>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</si>
  <si>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</si>
  <si>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</si>
  <si>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</si>
  <si>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</si>
  <si>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</si>
  <si>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</si>
  <si>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</si>
  <si>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</si>
  <si>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</si>
  <si>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</si>
  <si>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</si>
  <si>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</si>
  <si>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</si>
  <si>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</si>
  <si>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</si>
  <si>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</si>
  <si>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</si>
  <si>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</si>
  <si>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</si>
  <si>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</si>
  <si>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</si>
  <si>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</si>
  <si>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</si>
  <si>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</si>
  <si>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</si>
  <si>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</si>
  <si>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</si>
  <si>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</si>
  <si>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</si>
  <si>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</si>
  <si>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</si>
  <si>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</si>
  <si>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</si>
  <si>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</si>
  <si>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</si>
  <si>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</si>
  <si>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</si>
  <si>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</si>
  <si>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</si>
  <si>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</si>
  <si>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</si>
  <si>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</si>
  <si>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</si>
  <si>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</si>
  <si>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</si>
  <si>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</si>
  <si>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</si>
  <si>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</si>
  <si>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</si>
  <si>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</si>
  <si>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</si>
  <si>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</si>
  <si>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</si>
  <si>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</si>
  <si>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</si>
  <si>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</si>
  <si>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</si>
  <si>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</si>
  <si>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</si>
  <si>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</si>
  <si>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</si>
  <si>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</si>
  <si>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</si>
  <si>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</si>
  <si>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</si>
  <si>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</si>
  <si>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</si>
  <si>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</si>
  <si>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</si>
  <si>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</si>
  <si>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</si>
  <si>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</si>
  <si>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</si>
  <si>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</si>
  <si>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</si>
  <si>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</si>
  <si>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</si>
  <si>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</si>
  <si>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</si>
  <si>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</si>
  <si>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</si>
  <si>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</si>
  <si>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</si>
  <si>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</si>
  <si>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</si>
  <si>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</si>
  <si>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</si>
  <si>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</si>
  <si>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</si>
  <si>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</si>
  <si>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</si>
  <si>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</si>
  <si>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</si>
  <si>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</si>
  <si>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</si>
  <si>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</si>
  <si>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</si>
  <si>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</si>
  <si>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</si>
  <si>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</si>
  <si>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</si>
  <si>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</si>
  <si>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</si>
  <si>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</si>
  <si>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</si>
  <si>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</si>
  <si>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</si>
  <si>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</si>
  <si>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</si>
  <si>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</si>
  <si>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</si>
  <si>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</si>
  <si>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</si>
  <si>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</si>
  <si>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</si>
  <si>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</si>
  <si>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</si>
  <si>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</si>
  <si>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</si>
  <si>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</si>
  <si>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</si>
  <si>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</si>
  <si>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</si>
  <si>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</si>
  <si>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</si>
  <si>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</si>
  <si>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</si>
  <si>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</si>
  <si>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</si>
  <si>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</si>
  <si>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</si>
  <si>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</si>
  <si>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</si>
  <si>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</si>
  <si>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</si>
  <si>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</si>
  <si>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</si>
  <si>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</si>
  <si>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</si>
  <si>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</si>
  <si>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</si>
  <si>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</si>
  <si>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</si>
  <si>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</si>
  <si>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</si>
  <si>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</si>
  <si>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</si>
  <si>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</si>
  <si>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</si>
  <si>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</si>
  <si>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</si>
  <si>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</si>
  <si>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</si>
  <si>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</si>
  <si>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</si>
  <si>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</si>
  <si>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</si>
  <si>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</si>
  <si>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</si>
  <si>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</si>
  <si>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</si>
  <si>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</si>
  <si>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</si>
  <si>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</si>
  <si>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</si>
  <si>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</si>
  <si>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</si>
  <si>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</si>
  <si>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</si>
  <si>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</si>
  <si>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</si>
  <si>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</si>
  <si>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</si>
  <si>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</si>
  <si>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</si>
  <si>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</si>
  <si>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</si>
  <si>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</si>
  <si>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</si>
  <si>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</si>
  <si>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</si>
  <si>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</si>
  <si>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</si>
  <si>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</si>
  <si>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</si>
  <si>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</si>
  <si>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</si>
  <si>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</si>
  <si>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</si>
  <si>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</si>
  <si>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</si>
  <si>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</si>
  <si>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</si>
  <si>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</si>
  <si>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</si>
  <si>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</si>
  <si>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</si>
  <si>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</si>
  <si>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</si>
  <si>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</si>
  <si>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</si>
  <si>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</si>
  <si>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</si>
  <si>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</si>
  <si>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</si>
  <si>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</si>
  <si>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</si>
  <si>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</si>
  <si>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</si>
  <si>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</si>
  <si>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</si>
  <si>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</si>
  <si>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</si>
  <si>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</si>
  <si>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</si>
  <si>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</si>
  <si>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</si>
  <si>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</si>
  <si>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</si>
  <si>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</si>
  <si>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</si>
  <si>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</si>
  <si>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</si>
  <si>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</si>
  <si>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</si>
  <si>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</si>
  <si>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</si>
  <si>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</si>
  <si>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</si>
  <si>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</si>
  <si>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</si>
  <si>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</si>
  <si>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</si>
  <si>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</si>
  <si>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</si>
  <si>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</si>
  <si>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</si>
  <si>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</si>
  <si>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</si>
  <si>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</si>
  <si>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</si>
  <si>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</si>
  <si>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</si>
  <si>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</si>
  <si>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</si>
  <si>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</si>
  <si>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</si>
  <si>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</si>
  <si>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</si>
  <si>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</si>
  <si>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</si>
  <si>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</si>
  <si>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</si>
  <si>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</si>
  <si>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</si>
  <si>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</si>
  <si>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</si>
  <si>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</si>
  <si>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</si>
  <si>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</si>
  <si>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</si>
  <si>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</si>
  <si>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</si>
  <si>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</si>
  <si>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</si>
  <si>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</si>
  <si>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</si>
  <si>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</si>
  <si>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</si>
  <si>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</si>
  <si>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</si>
  <si>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</si>
  <si>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</si>
  <si>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</si>
  <si>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</si>
  <si>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</si>
  <si>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</si>
  <si>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</si>
  <si>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</si>
  <si>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</si>
  <si>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</si>
  <si>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</si>
  <si>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</si>
  <si>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</si>
  <si>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</si>
  <si>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</si>
  <si>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</si>
  <si>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</si>
  <si>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</si>
  <si>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</si>
  <si>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</si>
  <si>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</si>
  <si>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</si>
  <si>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</si>
  <si>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</si>
  <si>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</si>
  <si>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</si>
  <si>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</si>
  <si>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</si>
  <si>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</si>
  <si>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</si>
  <si>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</si>
  <si>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</si>
  <si>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</si>
  <si>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</si>
  <si>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</si>
  <si>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</si>
  <si>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</si>
  <si>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</si>
  <si>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</si>
  <si>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</si>
  <si>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</si>
  <si>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</si>
  <si>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</si>
  <si>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</si>
  <si>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</si>
  <si>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</si>
  <si>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</si>
  <si>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</si>
  <si>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</si>
  <si>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</si>
  <si>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</si>
  <si>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</si>
  <si>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</si>
  <si>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</si>
  <si>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</si>
  <si>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</si>
  <si>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</si>
  <si>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</si>
  <si>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</si>
  <si>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</si>
  <si>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</si>
  <si>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</si>
  <si>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</si>
  <si>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</si>
  <si>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</si>
  <si>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</si>
  <si>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</si>
  <si>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</si>
  <si>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</si>
  <si>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</si>
  <si>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</si>
  <si>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</si>
  <si>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</si>
  <si>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</si>
  <si>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</si>
  <si>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</si>
  <si>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</si>
  <si>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</si>
  <si>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</si>
  <si>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</si>
  <si>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</si>
  <si>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</si>
  <si>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</si>
  <si>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</si>
  <si>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</si>
  <si>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</si>
  <si>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</si>
  <si>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</si>
  <si>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</si>
  <si>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</si>
  <si>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</si>
  <si>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</si>
  <si>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</si>
  <si>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</si>
  <si>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</si>
  <si>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</si>
  <si>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</si>
  <si>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</si>
  <si>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</si>
  <si>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</si>
  <si>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</si>
  <si>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</si>
  <si>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</si>
  <si>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</si>
  <si>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</si>
  <si>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</si>
  <si>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</si>
  <si>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</si>
  <si>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</si>
  <si>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</si>
  <si>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</si>
  <si>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</si>
  <si>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</si>
  <si>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</si>
  <si>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</si>
  <si>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</si>
  <si>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</si>
  <si>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</si>
  <si>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</si>
  <si>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</si>
  <si>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</si>
  <si>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</si>
  <si>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</si>
  <si>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</si>
  <si>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</si>
  <si>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</si>
  <si>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</si>
  <si>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</si>
  <si>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</si>
  <si>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</si>
  <si>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</si>
  <si>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</si>
  <si>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</si>
  <si>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</si>
  <si>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</si>
  <si>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</si>
  <si>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</si>
  <si>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</si>
  <si>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</si>
  <si>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</si>
  <si>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</si>
  <si>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</si>
  <si>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</si>
  <si>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</si>
  <si>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</si>
  <si>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</si>
  <si>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</si>
  <si>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</si>
  <si>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</si>
  <si>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</si>
  <si>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</si>
  <si>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</si>
  <si>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</si>
  <si>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</si>
  <si>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</si>
  <si>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</si>
  <si>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</si>
  <si>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</si>
  <si>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</si>
  <si>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</si>
  <si>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</si>
  <si>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</si>
  <si>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</si>
  <si>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</si>
  <si>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</si>
  <si>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</si>
  <si>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</si>
  <si>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</si>
  <si>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</si>
  <si>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</si>
  <si>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</si>
  <si>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</si>
  <si>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</si>
  <si>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</si>
  <si>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</si>
  <si>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</si>
  <si>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</si>
  <si>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</si>
  <si>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</si>
  <si>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</si>
  <si>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</si>
  <si>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</si>
  <si>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</si>
  <si>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</si>
  <si>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</si>
  <si>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</si>
  <si>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</si>
  <si>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</si>
  <si>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</si>
  <si>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</si>
  <si>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</si>
  <si>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</si>
  <si>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</si>
  <si>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</si>
  <si>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</si>
  <si>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</si>
  <si>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</si>
  <si>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</si>
  <si>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</si>
  <si>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</si>
  <si>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</si>
  <si>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</si>
  <si>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</si>
  <si>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</si>
  <si>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</si>
  <si>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</si>
  <si>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</si>
  <si>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</si>
  <si>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</si>
  <si>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</si>
  <si>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</si>
  <si>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</si>
  <si>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</si>
  <si>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</si>
  <si>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</si>
  <si>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</si>
  <si>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</si>
  <si>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</si>
  <si>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</si>
  <si>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</si>
  <si>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</si>
  <si>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</si>
  <si>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</si>
  <si>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</si>
  <si>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</si>
  <si>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</si>
  <si>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</si>
  <si>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</si>
  <si>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</si>
  <si>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</si>
  <si>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</si>
  <si>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</si>
  <si>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</si>
  <si>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</si>
  <si>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</si>
  <si>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</si>
  <si>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</si>
  <si>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</si>
  <si>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</si>
  <si>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</si>
  <si>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</si>
  <si>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</si>
  <si>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</si>
  <si>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</si>
  <si>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</si>
  <si>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</si>
  <si>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</si>
  <si>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</si>
  <si>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</si>
  <si>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</si>
  <si>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</si>
  <si>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</si>
  <si>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</si>
  <si>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</si>
  <si>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</si>
  <si>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</si>
  <si>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</si>
  <si>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</si>
  <si>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</si>
  <si>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</si>
  <si>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</si>
  <si>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</si>
  <si>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</si>
  <si>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</si>
  <si>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</si>
  <si>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</si>
  <si>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</si>
  <si>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</si>
  <si>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</si>
  <si>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</si>
  <si>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</si>
  <si>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</si>
  <si>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</si>
  <si>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</si>
  <si>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</si>
  <si>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</si>
  <si>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</si>
  <si>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</si>
  <si>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</si>
  <si>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</si>
  <si>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</si>
  <si>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</si>
  <si>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</si>
  <si>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</si>
  <si>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</si>
  <si>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</si>
  <si>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</si>
  <si>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</si>
  <si>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</si>
  <si>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</si>
  <si>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</si>
  <si>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</si>
  <si>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</si>
  <si>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</si>
  <si>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</si>
  <si>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</si>
  <si>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</si>
  <si>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</si>
  <si>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</si>
  <si>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</si>
  <si>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</si>
  <si>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</si>
  <si>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</si>
  <si>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</si>
  <si>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</si>
  <si>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</si>
  <si>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</si>
  <si>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</si>
  <si>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</si>
  <si>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</si>
  <si>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</si>
  <si>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</si>
  <si>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</si>
  <si>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</si>
  <si>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</si>
  <si>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</si>
  <si>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</si>
  <si>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</si>
  <si>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</si>
  <si>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</si>
  <si>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</si>
  <si>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</si>
  <si>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</si>
  <si>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</si>
  <si>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</si>
  <si>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</si>
  <si>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</si>
  <si>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</si>
  <si>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</si>
  <si>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</si>
  <si>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</si>
  <si>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</si>
  <si>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</si>
  <si>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</si>
  <si>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</si>
  <si>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</si>
  <si>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</si>
  <si>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</si>
  <si>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</si>
  <si>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</si>
  <si>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</si>
  <si>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</si>
  <si>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</si>
  <si>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</si>
  <si>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</si>
  <si>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</si>
  <si>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</si>
  <si>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</si>
  <si>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</si>
  <si>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</si>
  <si>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</si>
  <si>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</si>
  <si>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</si>
  <si>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</si>
  <si>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</si>
  <si>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</si>
  <si>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</si>
  <si>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</si>
  <si>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</si>
  <si>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</si>
  <si>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</si>
  <si>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</si>
  <si>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</si>
  <si>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</si>
  <si>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</si>
  <si>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</si>
  <si>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</si>
  <si>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</si>
  <si>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</si>
  <si>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</si>
  <si>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</si>
  <si>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</si>
  <si>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</si>
  <si>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</si>
  <si>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</si>
  <si>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</si>
  <si>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</si>
  <si>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</si>
  <si>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</si>
  <si>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</si>
  <si>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</si>
  <si>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</si>
  <si>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</si>
  <si>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</si>
  <si>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</si>
  <si>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</si>
  <si>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</si>
  <si>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</si>
  <si>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</si>
  <si>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</si>
  <si>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</si>
  <si>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</si>
  <si>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</si>
  <si>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</si>
  <si>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</si>
  <si>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</si>
  <si>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</si>
  <si>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</si>
  <si>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</si>
  <si>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</si>
  <si>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</si>
  <si>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</si>
  <si>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</si>
  <si>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</si>
  <si>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</si>
  <si>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</si>
  <si>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</si>
  <si>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</si>
  <si>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</si>
  <si>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</si>
  <si>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</si>
  <si>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</si>
  <si>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</si>
  <si>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</si>
  <si>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</si>
  <si>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</si>
  <si>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</si>
  <si>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</si>
  <si>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</si>
  <si>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</si>
  <si>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</si>
  <si>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</si>
  <si>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</si>
  <si>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</si>
  <si>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</si>
  <si>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</si>
  <si>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</si>
  <si>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</si>
  <si>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</si>
  <si>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</si>
  <si>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</si>
  <si>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</si>
  <si>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</si>
  <si>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</si>
  <si>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</si>
  <si>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</si>
  <si>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</si>
  <si>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</si>
  <si>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</si>
  <si>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</si>
  <si>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</si>
  <si>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</si>
  <si>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</si>
  <si>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</si>
  <si>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</si>
  <si>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</si>
  <si>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</si>
  <si>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</si>
  <si>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</si>
  <si>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</si>
  <si>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</si>
  <si>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</si>
  <si>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</si>
  <si>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</si>
  <si>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</si>
  <si>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</si>
  <si>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</si>
  <si>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</si>
  <si>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</si>
  <si>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</si>
  <si>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</si>
  <si>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</si>
  <si>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</si>
  <si>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</si>
  <si>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</si>
  <si>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</si>
  <si>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</si>
  <si>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</si>
  <si>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</si>
  <si>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</si>
  <si>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</si>
  <si>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</si>
  <si>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</si>
  <si>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</si>
  <si>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</si>
  <si>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</si>
  <si>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</si>
  <si>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</si>
  <si>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</si>
  <si>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</si>
  <si>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</si>
  <si>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</si>
  <si>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</si>
  <si>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</si>
  <si>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</si>
  <si>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</si>
  <si>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</si>
  <si>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</si>
  <si>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</si>
  <si>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</si>
  <si>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</si>
  <si>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</si>
  <si>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</si>
  <si>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</si>
  <si>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</si>
  <si>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</si>
  <si>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</si>
  <si>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</si>
  <si>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</si>
  <si>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</si>
  <si>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</si>
  <si>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</si>
  <si>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</si>
  <si>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</si>
  <si>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</si>
  <si>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</si>
  <si>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</si>
  <si>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</si>
  <si>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</si>
  <si>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</si>
  <si>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</si>
  <si>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</si>
  <si>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</si>
  <si>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</si>
  <si>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</si>
  <si>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</si>
  <si>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</si>
  <si>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</si>
  <si>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</si>
  <si>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</si>
  <si>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</si>
  <si>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</si>
  <si>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</si>
  <si>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</si>
  <si>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</si>
  <si>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</si>
  <si>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</si>
  <si>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</si>
  <si>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</si>
  <si>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</si>
  <si>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</si>
  <si>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</si>
  <si>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</si>
  <si>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</si>
  <si>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</si>
  <si>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</si>
  <si>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</si>
  <si>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</si>
  <si>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</si>
  <si>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</si>
  <si>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</si>
  <si>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</si>
  <si>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</si>
  <si>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</si>
  <si>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</si>
  <si>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</si>
  <si>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</si>
  <si>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</si>
  <si>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</si>
  <si>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</si>
  <si>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</si>
  <si>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</si>
  <si>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</si>
  <si>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</si>
  <si>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</si>
  <si>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</si>
  <si>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</si>
  <si>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</si>
  <si>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</si>
  <si>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</si>
  <si>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</si>
  <si>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</si>
  <si>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</si>
  <si>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</si>
  <si>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</si>
  <si>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</si>
  <si>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</si>
  <si>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</si>
  <si>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</si>
  <si>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</si>
  <si>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</si>
  <si>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</si>
  <si>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</si>
  <si>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</si>
  <si>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</si>
  <si>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</si>
  <si>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</si>
  <si>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</si>
  <si>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</si>
  <si>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</si>
  <si>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</si>
  <si>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</si>
  <si>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</si>
  <si>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</si>
  <si>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</si>
  <si>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</si>
  <si>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</si>
  <si>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</si>
  <si>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</si>
  <si>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</si>
  <si>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</si>
  <si>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</si>
  <si>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</si>
  <si>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</si>
  <si>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</si>
  <si>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</si>
  <si>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</si>
  <si>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</si>
  <si>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</si>
  <si>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</si>
  <si>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</si>
  <si>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</si>
  <si>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</si>
  <si>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</si>
  <si>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</si>
  <si>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</si>
  <si>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</si>
  <si>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</si>
  <si>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</si>
  <si>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</si>
  <si>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</si>
  <si>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</si>
  <si>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</si>
  <si>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</si>
  <si>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</si>
  <si>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</si>
  <si>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</si>
  <si>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</si>
  <si>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</si>
  <si>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</si>
  <si>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</si>
  <si>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</si>
  <si>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</si>
  <si>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</si>
  <si>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</si>
  <si>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</si>
  <si>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</si>
  <si>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</si>
  <si>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</si>
  <si>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</si>
  <si>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</si>
  <si>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</si>
  <si>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</si>
  <si>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</si>
  <si>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</si>
  <si>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</si>
  <si>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</si>
  <si>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</si>
  <si>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</si>
  <si>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</si>
  <si>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</si>
  <si>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</si>
  <si>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</si>
  <si>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</si>
  <si>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</si>
  <si>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</si>
  <si>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</si>
  <si>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</si>
  <si>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</si>
  <si>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</si>
  <si>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</si>
  <si>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</si>
  <si>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</si>
  <si>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</si>
  <si>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</si>
  <si>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</si>
  <si>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</si>
  <si>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</si>
  <si>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</si>
  <si>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</si>
  <si>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</si>
  <si>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</si>
  <si>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</si>
  <si>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</si>
  <si>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</si>
  <si>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</si>
  <si>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</si>
  <si>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</si>
  <si>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</si>
  <si>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</si>
  <si>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</si>
  <si>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</si>
  <si>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</si>
  <si>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</si>
  <si>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</si>
  <si>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</si>
  <si>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</si>
  <si>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</si>
  <si>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</si>
  <si>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</si>
  <si>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</si>
  <si>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</si>
  <si>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</si>
  <si>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</si>
  <si>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</si>
  <si>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</si>
  <si>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</si>
  <si>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</si>
  <si>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</si>
  <si>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</si>
  <si>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</si>
  <si>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</si>
  <si>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</si>
  <si>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</si>
  <si>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</si>
  <si>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</si>
  <si>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</si>
  <si>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</si>
  <si>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</si>
  <si>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</si>
  <si>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</si>
  <si>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</si>
  <si>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</si>
  <si>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</si>
  <si>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</si>
  <si>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</si>
  <si>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</si>
  <si>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</si>
  <si>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</si>
  <si>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</si>
  <si>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</si>
  <si>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</si>
  <si>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</si>
  <si>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</si>
  <si>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</si>
  <si>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</si>
  <si>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</si>
  <si>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</si>
  <si>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</si>
  <si>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</si>
  <si>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</si>
  <si>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</si>
  <si>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</si>
  <si>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</si>
  <si>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</si>
  <si>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</si>
  <si>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</si>
  <si>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</si>
  <si>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</si>
  <si>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</si>
  <si>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</si>
  <si>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</si>
  <si>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</si>
  <si>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</si>
  <si>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</si>
  <si>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</si>
  <si>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</si>
  <si>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</si>
  <si>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</si>
  <si>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</si>
  <si>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</si>
  <si>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</si>
  <si>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</si>
  <si>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</si>
  <si>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</si>
  <si>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</si>
  <si>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</si>
  <si>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</si>
  <si>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</si>
  <si>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</si>
  <si>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</si>
  <si>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</si>
  <si>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</si>
  <si>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</si>
  <si>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</si>
  <si>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</si>
  <si>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</si>
  <si>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</si>
  <si>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</si>
  <si>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</si>
  <si>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</si>
  <si>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</si>
  <si>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</si>
  <si>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</si>
  <si>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</si>
  <si>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</si>
  <si>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</si>
  <si>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</si>
  <si>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</si>
  <si>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</si>
  <si>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</si>
  <si>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</si>
  <si>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</si>
  <si>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</si>
  <si>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</si>
  <si>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</si>
  <si>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</si>
  <si>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</si>
  <si>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</si>
  <si>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</si>
  <si>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</si>
  <si>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</si>
  <si>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</si>
  <si>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</si>
  <si>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</si>
  <si>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</si>
  <si>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</si>
  <si>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</si>
  <si>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</si>
  <si>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</si>
  <si>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</si>
  <si>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</si>
  <si>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</si>
  <si>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</si>
  <si>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</si>
  <si>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</si>
  <si>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</si>
  <si>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</si>
  <si>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</si>
  <si>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</si>
  <si>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</si>
  <si>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</si>
  <si>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</si>
  <si>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</si>
  <si>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</si>
  <si>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</si>
  <si>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</si>
  <si>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</si>
  <si>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</si>
  <si>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</si>
  <si>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</si>
  <si>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</si>
  <si>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</si>
  <si>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</si>
  <si>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</si>
  <si>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</si>
  <si>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</si>
  <si>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</si>
  <si>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</si>
  <si>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</si>
  <si>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</si>
  <si>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</si>
  <si>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</si>
  <si>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</si>
  <si>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</si>
  <si>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</si>
  <si>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</si>
  <si>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</si>
  <si>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</si>
  <si>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</si>
  <si>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</si>
  <si>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</si>
  <si>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</si>
  <si>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</si>
  <si>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</si>
  <si>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</si>
  <si>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</si>
  <si>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</si>
  <si>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</si>
  <si>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</si>
  <si>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</si>
  <si>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</si>
  <si>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</si>
  <si>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</si>
  <si>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</si>
  <si>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</si>
  <si>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</si>
  <si>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</si>
  <si>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</si>
  <si>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</si>
  <si>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</si>
  <si>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</si>
  <si>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</si>
  <si>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</si>
  <si>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</si>
  <si>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</si>
  <si>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</si>
  <si>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</si>
  <si>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</si>
  <si>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</si>
  <si>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</si>
  <si>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</si>
  <si>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</si>
  <si>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</si>
  <si>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</si>
  <si>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</si>
  <si>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</si>
  <si>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</si>
  <si>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</si>
  <si>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</si>
  <si>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</si>
  <si>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</si>
  <si>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</si>
  <si>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</si>
  <si>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</si>
  <si>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</si>
  <si>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</si>
  <si>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</si>
  <si>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</si>
  <si>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</si>
  <si>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</si>
  <si>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</si>
  <si>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</si>
  <si>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</si>
  <si>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</si>
  <si>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</si>
  <si>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</si>
  <si>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</si>
  <si>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</si>
  <si>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</si>
  <si>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</si>
  <si>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</si>
  <si>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</si>
  <si>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</si>
  <si>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</si>
  <si>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</si>
  <si>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</si>
  <si>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</si>
  <si>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</si>
  <si>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</si>
  <si>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</si>
  <si>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</si>
  <si>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</si>
  <si>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</si>
  <si>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</si>
  <si>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</si>
  <si>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</si>
  <si>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</si>
  <si>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</si>
  <si>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</si>
  <si>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</si>
  <si>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</si>
  <si>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</si>
  <si>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</si>
  <si>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</si>
  <si>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</si>
  <si>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</si>
  <si>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</si>
  <si>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</si>
  <si>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</si>
  <si>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</si>
  <si>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</si>
  <si>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</si>
  <si>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</si>
  <si>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</si>
  <si>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</si>
  <si>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</si>
  <si>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</si>
  <si>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</si>
  <si>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</si>
  <si>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</si>
  <si>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</si>
  <si>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</si>
  <si>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</si>
  <si>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</si>
  <si>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</si>
  <si>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</si>
  <si>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</si>
  <si>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</si>
  <si>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</si>
  <si>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</si>
  <si>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</si>
  <si>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</si>
  <si>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</si>
  <si>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</si>
  <si>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</si>
  <si>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</si>
  <si>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</si>
  <si>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</si>
  <si>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</si>
  <si>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</si>
  <si>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</si>
  <si>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</si>
  <si>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</si>
  <si>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</si>
  <si>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</si>
  <si>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</si>
  <si>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</si>
  <si>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</si>
  <si>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</si>
  <si>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</si>
  <si>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</si>
  <si>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</si>
  <si>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</si>
  <si>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</si>
  <si>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</si>
  <si>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</si>
  <si>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</si>
  <si>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</si>
  <si>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</si>
  <si>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</si>
  <si>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</si>
  <si>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</si>
  <si>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</si>
  <si>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</si>
  <si>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</si>
  <si>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</si>
  <si>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</si>
  <si>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</si>
  <si>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</si>
  <si>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</si>
  <si>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</si>
  <si>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</si>
  <si>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</si>
  <si>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</si>
  <si>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</si>
  <si>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</si>
  <si>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</si>
  <si>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</si>
  <si>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</si>
  <si>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</si>
  <si>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</si>
  <si>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</si>
  <si>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</si>
  <si>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</si>
  <si>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</si>
  <si>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</si>
  <si>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</si>
  <si>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</si>
  <si>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</si>
  <si>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</si>
  <si>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</si>
  <si>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</si>
  <si>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</si>
  <si>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</si>
  <si>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</si>
  <si>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</si>
  <si>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</si>
  <si>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</si>
  <si>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</si>
  <si>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</si>
  <si>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</si>
  <si>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</si>
  <si>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</si>
  <si>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</si>
  <si>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</si>
  <si>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</si>
  <si>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</si>
  <si>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</si>
  <si>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</si>
  <si>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</si>
  <si>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</si>
  <si>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</si>
  <si>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</si>
  <si>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</si>
  <si>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</si>
  <si>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</si>
  <si>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</si>
  <si>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</si>
  <si>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</si>
  <si>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</si>
  <si>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</si>
  <si>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</si>
  <si>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</si>
  <si>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</si>
  <si>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</si>
  <si>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</si>
  <si>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</si>
  <si>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</si>
  <si>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</si>
  <si>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</si>
  <si>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</si>
  <si>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</si>
  <si>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</si>
  <si>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</si>
  <si>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</si>
  <si>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</si>
  <si>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</si>
  <si>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</si>
  <si>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</si>
  <si>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</si>
  <si>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</si>
  <si>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</si>
  <si>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</si>
  <si>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</si>
  <si>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</si>
  <si>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</si>
  <si>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</si>
  <si>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</si>
  <si>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</si>
  <si>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</si>
  <si>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</si>
  <si>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</si>
  <si>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</si>
  <si>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</si>
  <si>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</si>
  <si>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</si>
  <si>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</si>
  <si>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</si>
  <si>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</si>
  <si>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</si>
  <si>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</si>
  <si>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</si>
  <si>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</si>
  <si>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</si>
  <si>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</si>
  <si>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</si>
  <si>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</si>
  <si>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</si>
  <si>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</si>
  <si>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</si>
  <si>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</si>
  <si>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</si>
  <si>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</si>
  <si>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</si>
  <si>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</si>
  <si>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</si>
  <si>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</si>
  <si>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</si>
  <si>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</si>
  <si>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</si>
  <si>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</si>
  <si>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</si>
  <si>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</si>
  <si>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</si>
  <si>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</si>
  <si>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</si>
  <si>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</si>
  <si>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</si>
  <si>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</si>
  <si>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</si>
  <si>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</si>
  <si>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</si>
  <si>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</si>
  <si>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</si>
  <si>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</si>
  <si>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</si>
  <si>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</si>
  <si>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</si>
  <si>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</si>
  <si>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</si>
  <si>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</si>
  <si>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</si>
  <si>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</si>
  <si>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</si>
  <si>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</si>
  <si>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</si>
  <si>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</si>
  <si>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</si>
  <si>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</si>
  <si>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</si>
  <si>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</si>
  <si>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</si>
  <si>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</si>
  <si>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</si>
  <si>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</si>
  <si>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</si>
  <si>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</si>
  <si>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</si>
  <si>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</si>
  <si>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</si>
  <si>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</si>
  <si>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</si>
  <si>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</si>
  <si>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</si>
  <si>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</si>
  <si>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</si>
  <si>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</si>
  <si>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</si>
  <si>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</si>
  <si>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</si>
  <si>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</si>
  <si>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</si>
  <si>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</si>
  <si>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</si>
  <si>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</si>
  <si>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</si>
  <si>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</si>
  <si>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</si>
  <si>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</si>
  <si>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</si>
  <si>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</si>
  <si>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</si>
  <si>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</si>
  <si>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</si>
  <si>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</si>
  <si>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</si>
  <si>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</si>
  <si>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</si>
  <si>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</si>
  <si>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</si>
  <si>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</si>
  <si>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</si>
  <si>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</si>
  <si>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</si>
  <si>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</si>
  <si>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</si>
  <si>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</si>
  <si>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</si>
  <si>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</si>
  <si>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</si>
  <si>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</si>
  <si>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</si>
  <si>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</si>
  <si>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</si>
  <si>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</si>
  <si>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</si>
  <si>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</si>
  <si>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</si>
  <si>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</si>
  <si>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</si>
  <si>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</si>
  <si>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</si>
  <si>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</si>
  <si>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</si>
  <si>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</si>
  <si>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</si>
  <si>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</si>
  <si>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</si>
  <si>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</si>
  <si>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</si>
  <si>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</si>
  <si>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</si>
  <si>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</si>
  <si>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</si>
  <si>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</si>
  <si>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</si>
  <si>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</si>
  <si>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</si>
  <si>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</si>
  <si>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</si>
  <si>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</si>
  <si>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</si>
  <si>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</si>
  <si>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</si>
  <si>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</si>
  <si>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</si>
  <si>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</si>
  <si>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</si>
  <si>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</si>
  <si>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</si>
  <si>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</si>
  <si>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</si>
  <si>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</si>
  <si>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</si>
  <si>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</si>
  <si>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</si>
  <si>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</si>
  <si>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</si>
  <si>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</si>
  <si>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</si>
  <si>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</si>
  <si>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</si>
  <si>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</si>
  <si>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</si>
  <si>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</si>
  <si>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</si>
  <si>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</si>
  <si>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</si>
  <si>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</si>
  <si>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</si>
  <si>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</si>
  <si>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</si>
  <si>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</si>
  <si>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</si>
  <si>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</si>
  <si>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</si>
  <si>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</si>
  <si>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</si>
  <si>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</si>
  <si>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</si>
  <si>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</si>
  <si>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</si>
  <si>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</si>
  <si>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</si>
  <si>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</si>
  <si>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</si>
  <si>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</si>
  <si>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</si>
  <si>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</si>
  <si>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</si>
  <si>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</si>
  <si>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</si>
  <si>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</si>
  <si>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</si>
  <si>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</si>
  <si>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</si>
  <si>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</si>
  <si>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</si>
  <si>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</si>
  <si>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</si>
  <si>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</si>
  <si>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</si>
  <si>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</si>
  <si>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</si>
  <si>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</si>
  <si>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</si>
  <si>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</si>
  <si>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</si>
  <si>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</si>
  <si>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</si>
  <si>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</si>
  <si>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</si>
  <si>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</si>
  <si>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</si>
  <si>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</si>
  <si>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</si>
  <si>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</si>
  <si>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</si>
  <si>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</si>
  <si>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</si>
  <si>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</si>
  <si>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</si>
  <si>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</si>
  <si>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</si>
  <si>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</si>
  <si>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</si>
  <si>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</si>
  <si>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</si>
  <si>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</si>
  <si>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</si>
  <si>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</si>
  <si>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</si>
  <si>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</si>
  <si>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</si>
  <si>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</si>
  <si>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</si>
  <si>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</si>
  <si>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</si>
  <si>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</si>
  <si>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</si>
  <si>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</si>
  <si>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</si>
  <si>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</si>
  <si>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</si>
  <si>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</si>
  <si>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</si>
  <si>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</si>
  <si>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</si>
  <si>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</si>
  <si>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</si>
  <si>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</si>
  <si>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</si>
  <si>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</si>
  <si>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</si>
  <si>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</si>
  <si>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</si>
  <si>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</si>
  <si>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</si>
  <si>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</si>
  <si>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</si>
  <si>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</si>
  <si>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</si>
  <si>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</si>
  <si>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</si>
  <si>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</si>
  <si>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</si>
  <si>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</si>
  <si>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</si>
  <si>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</si>
  <si>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</si>
  <si>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</si>
  <si>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</si>
  <si>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</si>
  <si>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</si>
  <si>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</si>
  <si>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</si>
  <si>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</si>
  <si>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</si>
  <si>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</si>
  <si>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</si>
  <si>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</si>
  <si>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</si>
  <si>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</si>
  <si>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</si>
  <si>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</si>
  <si>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</si>
  <si>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</si>
  <si>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</si>
  <si>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</si>
  <si>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</si>
  <si>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</si>
  <si>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</si>
  <si>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</si>
  <si>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</si>
  <si>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</si>
  <si>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</si>
  <si>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</si>
  <si>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</si>
  <si>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</si>
  <si>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</si>
  <si>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</si>
  <si>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</si>
  <si>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</si>
  <si>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</si>
  <si>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</si>
  <si>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</si>
  <si>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</si>
  <si>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</si>
  <si>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</si>
  <si>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</si>
  <si>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</si>
  <si>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</si>
  <si>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</si>
  <si>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</si>
  <si>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</si>
  <si>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</si>
  <si>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</si>
  <si>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</si>
  <si>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</si>
  <si>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</si>
  <si>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</si>
  <si>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</si>
  <si>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</si>
  <si>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</si>
  <si>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</si>
  <si>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</si>
  <si>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</si>
  <si>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</si>
  <si>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</si>
  <si>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</si>
  <si>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</si>
  <si>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</si>
  <si>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</si>
  <si>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</si>
  <si>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</si>
  <si>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</si>
  <si>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</si>
  <si>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</si>
  <si>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</si>
  <si>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</si>
  <si>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</si>
  <si>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</si>
  <si>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</si>
  <si>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</si>
  <si>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</si>
  <si>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</si>
  <si>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</si>
  <si>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</si>
  <si>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</si>
  <si>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</si>
  <si>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</si>
  <si>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</si>
  <si>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</si>
  <si>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</si>
  <si>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</si>
  <si>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</si>
  <si>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</si>
  <si>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</si>
  <si>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</si>
  <si>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</si>
  <si>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</si>
  <si>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</si>
  <si>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</si>
  <si>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</si>
  <si>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</si>
  <si>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</si>
  <si>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</si>
  <si>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</si>
  <si>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</si>
  <si>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</si>
  <si>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</si>
  <si>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</si>
  <si>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</si>
  <si>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</si>
  <si>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</si>
  <si>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</si>
  <si>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</si>
  <si>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</si>
  <si>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</si>
  <si>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</si>
  <si>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</si>
  <si>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</si>
  <si>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</si>
  <si>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</si>
  <si>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</si>
  <si>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</si>
  <si>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</si>
  <si>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</si>
  <si>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</si>
  <si>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</si>
  <si>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</si>
  <si>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</si>
  <si>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</si>
  <si>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</si>
  <si>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</si>
  <si>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</si>
  <si>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</si>
  <si>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</si>
  <si>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</si>
  <si>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</si>
  <si>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</si>
  <si>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</si>
  <si>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</si>
  <si>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</si>
  <si>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</si>
  <si>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</si>
  <si>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</si>
  <si>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</si>
  <si>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</si>
  <si>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</si>
  <si>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</si>
  <si>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</si>
  <si>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</si>
  <si>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</si>
  <si>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</si>
  <si>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</si>
  <si>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</si>
  <si>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</si>
  <si>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</si>
  <si>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</si>
  <si>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</si>
  <si>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</si>
  <si>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</si>
  <si>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</si>
  <si>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</si>
  <si>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</si>
  <si>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</si>
  <si>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</si>
  <si>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</si>
  <si>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</si>
  <si>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</si>
  <si>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</si>
  <si>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</si>
  <si>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</si>
  <si>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</si>
  <si>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</si>
  <si>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</si>
  <si>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</si>
  <si>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</si>
  <si>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</si>
  <si>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</si>
  <si>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</si>
  <si>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</si>
  <si>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</si>
  <si>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</si>
  <si>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</si>
  <si>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</si>
  <si>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</si>
  <si>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</si>
  <si>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</si>
  <si>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</si>
  <si>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</si>
  <si>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</si>
  <si>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</si>
  <si>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</si>
  <si>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</si>
  <si>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</si>
  <si>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</si>
  <si>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</si>
  <si>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</si>
  <si>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</si>
  <si>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</si>
  <si>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</si>
  <si>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</si>
  <si>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</si>
  <si>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</si>
  <si>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</si>
  <si>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</si>
  <si>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</si>
  <si>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</si>
  <si>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</si>
  <si>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</si>
  <si>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</si>
  <si>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</si>
  <si>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</si>
  <si>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</si>
  <si>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</si>
  <si>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</si>
  <si>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</si>
  <si>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</si>
  <si>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</si>
  <si>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</si>
  <si>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</si>
  <si>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</si>
  <si>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</si>
  <si>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</si>
  <si>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</si>
  <si>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</si>
  <si>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</si>
  <si>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</si>
  <si>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</si>
  <si>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</si>
  <si>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</si>
  <si>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</si>
  <si>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</si>
  <si>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</si>
  <si>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</si>
  <si>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</si>
  <si>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</si>
  <si>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</si>
  <si>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</si>
  <si>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</si>
  <si>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</si>
  <si>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</si>
  <si>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</si>
  <si>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</si>
  <si>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</si>
  <si>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</si>
  <si>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</si>
  <si>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</si>
  <si>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</si>
  <si>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</si>
  <si>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</si>
  <si>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</si>
  <si>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</si>
  <si>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</si>
  <si>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</si>
  <si>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</si>
  <si>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</si>
  <si>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</si>
  <si>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</si>
  <si>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</si>
  <si>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</si>
  <si>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</si>
  <si>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</si>
  <si>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</si>
  <si>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</si>
  <si>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</si>
  <si>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</si>
  <si>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</si>
  <si>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</si>
  <si>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</si>
  <si>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</si>
  <si>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</si>
  <si>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</si>
  <si>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</si>
  <si>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</si>
  <si>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</si>
  <si>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</si>
  <si>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</si>
  <si>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</si>
  <si>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</si>
  <si>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</si>
  <si>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</si>
  <si>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</si>
  <si>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</si>
  <si>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</si>
  <si>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</si>
  <si>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</si>
  <si>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</si>
  <si>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</si>
  <si>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</si>
  <si>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</si>
  <si>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</si>
  <si>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</si>
  <si>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</si>
  <si>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</si>
  <si>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</si>
  <si>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</si>
  <si>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</si>
  <si>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</si>
  <si>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</si>
  <si>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</si>
  <si>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</si>
  <si>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</si>
  <si>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</si>
  <si>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</si>
  <si>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</si>
  <si>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</si>
  <si>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</si>
  <si>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</si>
  <si>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</si>
  <si>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</si>
  <si>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</si>
  <si>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</si>
  <si>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</si>
  <si>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</si>
  <si>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</si>
  <si>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</si>
  <si>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</si>
  <si>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</si>
  <si>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</si>
  <si>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</si>
  <si>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</si>
  <si>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</si>
  <si>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</si>
  <si>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</si>
  <si>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</si>
  <si>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</si>
  <si>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</si>
  <si>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</si>
  <si>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</si>
  <si>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</si>
  <si>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</si>
  <si>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</si>
  <si>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</si>
  <si>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</si>
  <si>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</si>
  <si>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</si>
  <si>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</si>
  <si>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</si>
  <si>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</si>
  <si>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</si>
  <si>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</si>
  <si>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</si>
  <si>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</si>
  <si>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</si>
  <si>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</si>
  <si>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</si>
  <si>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</si>
  <si>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</si>
  <si>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</si>
  <si>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</si>
  <si>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</si>
  <si>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</si>
  <si>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</si>
  <si>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</si>
  <si>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</si>
  <si>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</si>
  <si>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</si>
  <si>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</si>
  <si>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</si>
  <si>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</si>
  <si>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</si>
  <si>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</si>
  <si>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</si>
  <si>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</si>
  <si>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</si>
  <si>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</si>
  <si>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</si>
  <si>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</si>
  <si>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</si>
  <si>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</si>
  <si>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</si>
  <si>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</si>
  <si>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</si>
  <si>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</si>
  <si>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</si>
  <si>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</si>
  <si>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</si>
  <si>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</si>
  <si>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</si>
  <si>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</si>
  <si>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</si>
  <si>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</si>
  <si>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</si>
  <si>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</si>
  <si>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</si>
  <si>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</si>
  <si>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</si>
  <si>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</si>
  <si>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</si>
  <si>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</si>
  <si>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</si>
  <si>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</si>
  <si>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</si>
  <si>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</si>
  <si>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</si>
  <si>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</si>
  <si>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</si>
  <si>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</si>
  <si>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</si>
  <si>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</si>
  <si>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</si>
  <si>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</si>
  <si>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</si>
  <si>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</si>
  <si>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</si>
  <si>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</si>
  <si>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</si>
  <si>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</si>
  <si>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</si>
  <si>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</si>
  <si>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</si>
  <si>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</si>
  <si>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</si>
  <si>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</si>
  <si>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</si>
  <si>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</si>
  <si>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</si>
  <si>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</si>
  <si>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</si>
  <si>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</si>
  <si>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</si>
  <si>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</si>
  <si>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</si>
  <si>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</si>
  <si>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</si>
  <si>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</si>
  <si>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</si>
  <si>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</si>
  <si>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</si>
  <si>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</si>
  <si>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</si>
  <si>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</si>
  <si>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</si>
  <si>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</si>
  <si>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</si>
  <si>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</si>
  <si>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</si>
  <si>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</si>
  <si>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</si>
  <si>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</si>
  <si>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</si>
  <si>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</si>
  <si>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</si>
  <si>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</si>
  <si>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</si>
  <si>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</si>
  <si>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</si>
  <si>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</si>
  <si>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</si>
  <si>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</si>
  <si>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</si>
  <si>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</si>
  <si>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</si>
  <si>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</si>
  <si>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</si>
  <si>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</si>
  <si>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</si>
  <si>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</si>
  <si>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</si>
  <si>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</si>
  <si>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</si>
  <si>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</si>
  <si>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</si>
  <si>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</si>
  <si>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</si>
  <si>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</si>
  <si>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</si>
  <si>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</si>
  <si>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</si>
  <si>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</si>
  <si>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</si>
  <si>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</si>
  <si>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</si>
  <si>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</si>
  <si>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</si>
  <si>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</si>
  <si>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</si>
  <si>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</si>
  <si>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</si>
  <si>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</si>
  <si>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</si>
  <si>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</si>
  <si>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</si>
  <si>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</si>
  <si>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</si>
  <si>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</si>
  <si>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</si>
  <si>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</si>
  <si>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</si>
  <si>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</si>
  <si>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</si>
  <si>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</si>
  <si>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</si>
  <si>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</si>
  <si>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</si>
  <si>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</si>
  <si>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</si>
  <si>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</si>
  <si>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</si>
  <si>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</si>
  <si>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</si>
  <si>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</si>
  <si>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</si>
  <si>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</si>
  <si>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</si>
  <si>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</si>
  <si>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</si>
  <si>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</si>
  <si>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</si>
  <si>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</si>
  <si>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</si>
  <si>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</si>
  <si>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</si>
  <si>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</si>
  <si>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</si>
  <si>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</si>
  <si>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</si>
  <si>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</si>
  <si>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</si>
  <si>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</si>
  <si>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</si>
  <si>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</si>
  <si>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</si>
  <si>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</si>
  <si>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</si>
  <si>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</si>
  <si>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</si>
  <si>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</si>
  <si>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</si>
  <si>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</si>
  <si>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</si>
  <si>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</si>
  <si>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</si>
  <si>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</si>
  <si>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</si>
  <si>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</si>
  <si>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</si>
  <si>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</si>
  <si>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</si>
  <si>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</si>
  <si>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</si>
  <si>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</si>
  <si>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</si>
  <si>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</si>
  <si>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</si>
  <si>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</si>
  <si>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</si>
  <si>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</si>
  <si>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</si>
  <si>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</si>
  <si>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</si>
  <si>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</si>
  <si>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</si>
  <si>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</si>
  <si>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</si>
  <si>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</si>
  <si>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</si>
  <si>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</si>
  <si>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</si>
  <si>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</si>
  <si>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</si>
  <si>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</si>
  <si>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</si>
  <si>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</si>
  <si>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</si>
  <si>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</si>
  <si>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</si>
  <si>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</si>
  <si>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</si>
  <si>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</si>
  <si>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</si>
  <si>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</si>
  <si>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</si>
  <si>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</si>
  <si>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</si>
  <si>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</si>
  <si>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</si>
  <si>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</si>
  <si>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</si>
  <si>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</si>
  <si>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</si>
  <si>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</si>
  <si>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</si>
  <si>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</si>
  <si>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</si>
  <si>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</si>
  <si>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</si>
  <si>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</si>
  <si>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</si>
  <si>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</si>
  <si>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</si>
  <si>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</si>
  <si>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</si>
  <si>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</si>
  <si>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</si>
  <si>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</si>
  <si>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</si>
  <si>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</si>
  <si>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</si>
  <si>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</si>
  <si>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</si>
  <si>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</si>
  <si>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</si>
  <si>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</si>
  <si>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</si>
  <si>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</si>
  <si>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</si>
  <si>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</si>
  <si>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</si>
  <si>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</si>
  <si>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</si>
  <si>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</si>
  <si>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</si>
  <si>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</si>
  <si>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</si>
  <si>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</si>
  <si>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</si>
  <si>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</si>
  <si>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</si>
  <si>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</si>
  <si>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</si>
  <si>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</si>
  <si>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</si>
  <si>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</si>
  <si>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</si>
  <si>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</si>
  <si>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</si>
  <si>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</si>
  <si>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</si>
  <si>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</si>
  <si>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</si>
  <si>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</si>
  <si>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</si>
  <si>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</si>
  <si>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</si>
  <si>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</si>
  <si>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</si>
  <si>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</si>
  <si>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</si>
  <si>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</si>
  <si>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</si>
  <si>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</si>
  <si>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</si>
  <si>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</si>
  <si>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</si>
  <si>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</si>
  <si>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</si>
  <si>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</si>
  <si>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</si>
  <si>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</si>
  <si>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</si>
  <si>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</si>
  <si>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</si>
  <si>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</si>
  <si>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</si>
  <si>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</si>
  <si>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</si>
  <si>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</si>
  <si>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</si>
  <si>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</si>
  <si>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</si>
  <si>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</si>
  <si>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</si>
  <si>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</si>
  <si>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</si>
  <si>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</si>
  <si>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</si>
  <si>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</si>
  <si>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</si>
  <si>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</si>
  <si>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</si>
  <si>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</si>
  <si>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</si>
  <si>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</si>
  <si>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</si>
  <si>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</si>
  <si>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</si>
  <si>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</si>
  <si>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</si>
  <si>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</si>
  <si>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</si>
  <si>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</si>
  <si>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</si>
  <si>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</si>
  <si>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</si>
  <si>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</si>
  <si>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</si>
  <si>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</si>
  <si>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</si>
  <si>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</si>
  <si>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</si>
  <si>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</si>
  <si>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</si>
  <si>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</si>
  <si>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</si>
  <si>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</si>
  <si>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</si>
  <si>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</si>
  <si>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</si>
  <si>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</si>
  <si>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</si>
  <si>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</si>
  <si>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</si>
  <si>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</si>
  <si>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</si>
  <si>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</si>
  <si>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</si>
  <si>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</si>
  <si>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</si>
  <si>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</si>
  <si>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</si>
  <si>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</si>
  <si>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</si>
  <si>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</si>
  <si>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</si>
  <si>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</si>
  <si>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</si>
  <si>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</si>
  <si>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</si>
  <si>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</si>
  <si>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</si>
  <si>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</si>
  <si>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</si>
  <si>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</si>
  <si>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</si>
  <si>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</si>
  <si>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</si>
  <si>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</si>
  <si>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</si>
  <si>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</si>
  <si>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</si>
  <si>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</si>
  <si>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</si>
  <si>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</si>
  <si>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</si>
  <si>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</si>
  <si>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</si>
  <si>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</si>
  <si>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</si>
  <si>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</si>
  <si>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</si>
  <si>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</si>
  <si>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</si>
  <si>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</si>
  <si>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</si>
  <si>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</si>
  <si>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</si>
  <si>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</si>
  <si>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</si>
  <si>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</si>
  <si>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</si>
  <si>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</si>
  <si>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</si>
  <si>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</si>
  <si>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</si>
  <si>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</si>
  <si>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</si>
  <si>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</si>
  <si>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</si>
  <si>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</si>
  <si>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</si>
  <si>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</si>
  <si>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</si>
  <si>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</si>
  <si>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</si>
  <si>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</si>
  <si>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</si>
  <si>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</si>
  <si>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</si>
  <si>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</si>
  <si>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</si>
  <si>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</si>
  <si>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</si>
  <si>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</si>
  <si>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</si>
  <si>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</si>
  <si>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</si>
  <si>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</si>
  <si>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</si>
  <si>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</si>
  <si>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</si>
  <si>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</si>
  <si>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</si>
  <si>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</si>
  <si>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</si>
  <si>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</si>
  <si>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</si>
  <si>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</si>
  <si>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</si>
  <si>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</si>
  <si>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</si>
  <si>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</si>
  <si>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</si>
  <si>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</si>
  <si>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</si>
  <si>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</si>
  <si>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</si>
  <si>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</si>
  <si>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</si>
  <si>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</si>
  <si>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</si>
  <si>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</si>
  <si>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</si>
  <si>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</si>
  <si>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</si>
  <si>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</si>
  <si>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</si>
  <si>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</si>
  <si>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</si>
  <si>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</si>
  <si>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</si>
  <si>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</si>
  <si>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</si>
  <si>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</si>
  <si>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</si>
  <si>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</si>
  <si>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</si>
  <si>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</si>
  <si>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</si>
  <si>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</si>
  <si>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</si>
  <si>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</si>
  <si>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</si>
  <si>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</si>
  <si>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</si>
  <si>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</si>
  <si>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</si>
  <si>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</si>
  <si>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</si>
  <si>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</si>
  <si>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</si>
  <si>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</si>
  <si>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</si>
  <si>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</si>
  <si>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</si>
  <si>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</si>
  <si>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</si>
  <si>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</si>
  <si>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</si>
  <si>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</si>
  <si>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</si>
  <si>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</si>
  <si>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</si>
  <si>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</si>
  <si>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</si>
  <si>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</si>
  <si>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</si>
  <si>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</si>
  <si>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</si>
  <si>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</si>
  <si>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</si>
  <si>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</si>
  <si>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</si>
  <si>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</si>
  <si>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</si>
  <si>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</si>
  <si>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</si>
  <si>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</si>
  <si>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</si>
  <si>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</si>
  <si>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</si>
  <si>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</si>
  <si>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</si>
  <si>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</si>
  <si>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</si>
  <si>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</si>
  <si>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</si>
  <si>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</si>
  <si>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</si>
  <si>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</si>
  <si>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</si>
  <si>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</si>
  <si>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</si>
  <si>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</si>
  <si>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</si>
  <si>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</si>
  <si>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</si>
  <si>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</si>
  <si>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</si>
  <si>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</si>
  <si>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</si>
  <si>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</si>
  <si>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</si>
  <si>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</si>
  <si>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</si>
  <si>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</si>
  <si>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</si>
  <si>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</si>
  <si>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</si>
  <si>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</si>
  <si>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</si>
  <si>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</si>
  <si>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</si>
  <si>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</si>
  <si>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</si>
  <si>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</si>
  <si>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</si>
  <si>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</si>
  <si>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</si>
  <si>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</si>
  <si>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</si>
  <si>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</si>
  <si>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</si>
  <si>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</si>
  <si>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</si>
  <si>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</si>
  <si>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</si>
  <si>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</si>
  <si>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</si>
  <si>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</si>
  <si>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</si>
  <si>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</si>
  <si>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</si>
  <si>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</si>
  <si>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</si>
  <si>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</si>
  <si>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</si>
  <si>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</si>
  <si>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</si>
  <si>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</si>
  <si>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</si>
  <si>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</si>
  <si>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</si>
  <si>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</si>
  <si>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</si>
  <si>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</si>
  <si>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</si>
  <si>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</si>
  <si>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</si>
  <si>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</si>
  <si>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</si>
  <si>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</si>
  <si>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</si>
  <si>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</si>
  <si>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</si>
  <si>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</si>
  <si>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</si>
  <si>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</si>
  <si>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</si>
  <si>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</si>
  <si>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</si>
  <si>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</si>
  <si>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</si>
  <si>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</si>
  <si>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</si>
  <si>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</si>
  <si>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</si>
  <si>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</si>
  <si>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</si>
  <si>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</si>
  <si>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</si>
  <si>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</si>
  <si>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</si>
  <si>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</si>
  <si>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</si>
  <si>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</si>
  <si>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</si>
  <si>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</si>
  <si>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</si>
  <si>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</si>
  <si>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</si>
  <si>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</si>
  <si>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</si>
  <si>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</si>
  <si>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</si>
  <si>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</si>
  <si>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</si>
  <si>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</si>
  <si>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</si>
  <si>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</si>
  <si>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</si>
  <si>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</si>
  <si>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</si>
  <si>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</si>
  <si>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</si>
  <si>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</si>
  <si>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</si>
  <si>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</si>
  <si>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</si>
  <si>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</si>
  <si>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</si>
  <si>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</si>
  <si>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</si>
  <si>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</si>
  <si>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</si>
  <si>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</si>
  <si>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</si>
  <si>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</si>
  <si>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</si>
  <si>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</si>
  <si>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</si>
  <si>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</si>
  <si>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</si>
  <si>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</si>
  <si>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</si>
  <si>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</si>
  <si>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</si>
  <si>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</si>
  <si>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</si>
  <si>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</si>
  <si>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</si>
  <si>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</si>
  <si>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</si>
  <si>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</si>
  <si>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</si>
  <si>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</si>
  <si>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</si>
  <si>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</si>
  <si>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</si>
  <si>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</si>
  <si>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</si>
  <si>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</si>
  <si>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</si>
  <si>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</si>
  <si>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</si>
  <si>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</si>
  <si>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</si>
  <si>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</si>
  <si>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</si>
  <si>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</si>
  <si>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</si>
  <si>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</si>
  <si>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</si>
  <si>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</si>
  <si>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</si>
  <si>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</si>
  <si>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</si>
  <si>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</si>
  <si>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</si>
  <si>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</si>
  <si>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</si>
  <si>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</si>
  <si>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</si>
  <si>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</si>
  <si>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</si>
  <si>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</si>
  <si>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</si>
  <si>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</si>
  <si>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</si>
  <si>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</si>
  <si>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</si>
  <si>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</si>
  <si>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</si>
  <si>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</si>
  <si>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</si>
  <si>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</si>
  <si>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</si>
  <si>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</si>
  <si>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</si>
  <si>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</si>
  <si>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</si>
  <si>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</si>
  <si>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</si>
  <si>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</si>
  <si>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</si>
  <si>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</si>
  <si>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</si>
  <si>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</si>
  <si>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</si>
  <si>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</si>
  <si>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</si>
  <si>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</si>
  <si>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</si>
  <si>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</si>
  <si>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</si>
  <si>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</si>
  <si>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</si>
  <si>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</si>
  <si>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</si>
  <si>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</si>
  <si>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</si>
  <si>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</si>
  <si>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</si>
  <si>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</si>
  <si>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</si>
  <si>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</si>
  <si>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</si>
  <si>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</si>
  <si>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</si>
  <si>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</si>
  <si>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</si>
  <si>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</si>
  <si>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</si>
  <si>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</si>
  <si>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</si>
  <si>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</si>
  <si>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</si>
  <si>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</si>
  <si>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</si>
  <si>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</si>
  <si>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</si>
  <si>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</si>
  <si>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</si>
  <si>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</si>
  <si>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</si>
  <si>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</si>
  <si>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</si>
  <si>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</si>
  <si>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</si>
  <si>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</si>
  <si>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</si>
  <si>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</si>
  <si>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</si>
  <si>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</si>
  <si>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</si>
  <si>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</si>
  <si>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</si>
  <si>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</si>
  <si>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</si>
  <si>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</si>
  <si>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</si>
  <si>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</si>
  <si>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</si>
  <si>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</si>
  <si>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</si>
  <si>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</si>
  <si>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</si>
  <si>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</si>
  <si>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</si>
  <si>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</si>
  <si>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</si>
  <si>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</si>
  <si>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</si>
  <si>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</si>
  <si>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</si>
  <si>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</si>
  <si>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</si>
  <si>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</si>
  <si>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</si>
  <si>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</si>
  <si>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</si>
  <si>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</si>
  <si>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</si>
  <si>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</si>
  <si>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</si>
  <si>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</si>
  <si>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</si>
  <si>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</si>
  <si>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</si>
  <si>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</si>
  <si>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</si>
  <si>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</si>
  <si>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</si>
  <si>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</si>
  <si>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</si>
  <si>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</si>
  <si>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</si>
  <si>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</si>
  <si>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</si>
  <si>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</si>
  <si>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</si>
  <si>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</si>
  <si>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</si>
  <si>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</si>
  <si>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</si>
  <si>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</si>
  <si>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</si>
  <si>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</si>
  <si>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</si>
  <si>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</si>
  <si>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</si>
  <si>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</si>
  <si>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</si>
  <si>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</si>
  <si>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</si>
  <si>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</si>
  <si>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</si>
  <si>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</si>
  <si>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</si>
  <si>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</si>
  <si>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</si>
  <si>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</si>
  <si>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</si>
  <si>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</si>
  <si>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</si>
  <si>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</si>
  <si>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</si>
  <si>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</si>
  <si>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</si>
  <si>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</si>
  <si>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</si>
  <si>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</si>
  <si>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</si>
  <si>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</si>
  <si>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</si>
  <si>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</si>
  <si>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</si>
  <si>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</si>
  <si>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</si>
  <si>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</si>
  <si>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</si>
  <si>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</si>
  <si>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</si>
  <si>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</si>
  <si>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</si>
  <si>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</si>
  <si>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</si>
  <si>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</si>
  <si>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</si>
  <si>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</si>
  <si>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</si>
  <si>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</si>
  <si>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</si>
  <si>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</si>
  <si>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</si>
  <si>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</si>
  <si>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</si>
  <si>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</si>
  <si>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</si>
  <si>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</si>
  <si>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</si>
  <si>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</si>
  <si>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</si>
  <si>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</si>
  <si>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</si>
  <si>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</si>
  <si>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</si>
  <si>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</si>
  <si>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</si>
  <si>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</si>
  <si>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</si>
  <si>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</si>
  <si>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</si>
  <si>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</si>
  <si>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</si>
  <si>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</si>
  <si>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</si>
  <si>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</si>
  <si>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</si>
  <si>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</si>
  <si>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</si>
  <si>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</si>
  <si>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</si>
  <si>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</si>
  <si>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</si>
  <si>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</si>
  <si>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</si>
  <si>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</si>
  <si>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</si>
  <si>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</si>
  <si>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</si>
  <si>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</si>
  <si>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</si>
  <si>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</si>
  <si>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</si>
  <si>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</si>
  <si>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</si>
  <si>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</si>
  <si>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</si>
  <si>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</si>
  <si>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</si>
  <si>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</si>
  <si>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</si>
  <si>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</si>
  <si>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</si>
  <si>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</si>
  <si>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</si>
  <si>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</si>
  <si>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</si>
  <si>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</si>
  <si>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</si>
  <si>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</si>
  <si>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</si>
  <si>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</si>
  <si>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</si>
  <si>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</si>
  <si>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</si>
  <si>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</si>
  <si>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</si>
  <si>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</si>
  <si>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</si>
  <si>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</si>
  <si>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</si>
  <si>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</si>
  <si>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</si>
  <si>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</si>
  <si>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</si>
  <si>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</si>
  <si>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</si>
  <si>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</si>
  <si>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</si>
  <si>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</si>
  <si>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</si>
  <si>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</si>
  <si>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</si>
  <si>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</si>
  <si>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</si>
  <si>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</si>
  <si>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</si>
  <si>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</si>
  <si>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</si>
  <si>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</si>
  <si>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</si>
  <si>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</si>
  <si>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</si>
  <si>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</si>
  <si>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</si>
  <si>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</si>
  <si>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</si>
  <si>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</si>
  <si>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</si>
  <si>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</si>
  <si>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</si>
  <si>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</si>
  <si>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</si>
  <si>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</si>
  <si>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</si>
  <si>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</si>
  <si>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</si>
  <si>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</si>
  <si>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</si>
  <si>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</si>
  <si>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</si>
  <si>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</si>
  <si>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</si>
  <si>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</si>
  <si>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</si>
  <si>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</si>
  <si>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</si>
  <si>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</si>
  <si>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</si>
  <si>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</si>
  <si>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</si>
  <si>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</si>
  <si>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</si>
  <si>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</si>
  <si>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</si>
  <si>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</si>
  <si>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</si>
  <si>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</si>
  <si>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</si>
  <si>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</si>
  <si>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</si>
  <si>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</si>
  <si>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</si>
  <si>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</si>
  <si>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</si>
  <si>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</si>
  <si>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</si>
  <si>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</si>
  <si>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</si>
  <si>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</si>
  <si>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</si>
  <si>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</si>
  <si>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</si>
  <si>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</si>
  <si>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</si>
  <si>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</si>
  <si>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</si>
  <si>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</si>
  <si>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</si>
  <si>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</si>
  <si>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</si>
  <si>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</si>
  <si>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</si>
  <si>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</si>
  <si>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</si>
  <si>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</si>
  <si>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</si>
  <si>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</si>
  <si>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</si>
  <si>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</si>
  <si>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</si>
  <si>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</si>
  <si>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</si>
  <si>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</si>
  <si>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</si>
  <si>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</si>
  <si>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</si>
  <si>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</si>
  <si>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</si>
  <si>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</si>
  <si>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</si>
  <si>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</si>
  <si>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</si>
  <si>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</si>
  <si>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</si>
  <si>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</si>
  <si>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</si>
  <si>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</si>
  <si>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</si>
  <si>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</si>
  <si>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</si>
  <si>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</si>
  <si>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</si>
  <si>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</si>
  <si>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</si>
  <si>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</si>
  <si>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</si>
  <si>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</si>
  <si>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</si>
  <si>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</si>
  <si>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</si>
  <si>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</si>
  <si>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</si>
  <si>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</si>
  <si>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</si>
  <si>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</si>
  <si>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</si>
  <si>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</si>
  <si>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</si>
  <si>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</si>
  <si>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</si>
  <si>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</si>
  <si>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</si>
  <si>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</si>
  <si>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</si>
  <si>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</si>
  <si>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</si>
  <si>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</si>
  <si>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</si>
  <si>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</si>
  <si>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</si>
  <si>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</si>
  <si>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</si>
  <si>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</si>
  <si>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</si>
  <si>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</si>
  <si>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</si>
  <si>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</si>
  <si>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</si>
  <si>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</si>
  <si>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</si>
  <si>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</si>
  <si>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</si>
  <si>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</si>
  <si>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</si>
  <si>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</si>
  <si>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</si>
  <si>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</si>
  <si>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</si>
  <si>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</si>
  <si>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</si>
  <si>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</si>
  <si>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</si>
  <si>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</si>
  <si>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</si>
  <si>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</si>
  <si>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</si>
  <si>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</si>
  <si>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</si>
  <si>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</si>
  <si>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</si>
  <si>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</si>
  <si>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</si>
  <si>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</si>
  <si>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</si>
  <si>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</si>
  <si>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</si>
  <si>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</si>
  <si>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</si>
  <si>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</si>
  <si>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</si>
  <si>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</si>
  <si>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</si>
  <si>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</si>
  <si>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</si>
  <si>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</si>
  <si>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</si>
  <si>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</si>
  <si>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</si>
  <si>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</si>
  <si>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</si>
  <si>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</si>
  <si>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</si>
  <si>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</si>
  <si>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</si>
  <si>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</si>
  <si>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</si>
  <si>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</si>
  <si>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</si>
  <si>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</si>
  <si>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</si>
  <si>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</si>
  <si>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</si>
  <si>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</si>
  <si>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</si>
  <si>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</si>
  <si>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</si>
  <si>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</si>
  <si>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</si>
  <si>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</si>
  <si>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</si>
  <si>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</si>
  <si>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</si>
  <si>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</si>
  <si>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</si>
  <si>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</si>
  <si>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</si>
  <si>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</si>
  <si>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</si>
  <si>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</si>
  <si>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</si>
  <si>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</si>
  <si>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</si>
  <si>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</si>
  <si>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</si>
  <si>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</si>
  <si>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</si>
  <si>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</si>
  <si>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</si>
  <si>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</si>
  <si>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</si>
  <si>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</si>
  <si>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</si>
  <si>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</si>
  <si>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</si>
  <si>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</si>
  <si>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</si>
  <si>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</si>
  <si>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</si>
  <si>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</si>
  <si>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</si>
  <si>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</si>
  <si>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</si>
  <si>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</si>
  <si>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</si>
  <si>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</si>
  <si>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</si>
  <si>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</si>
  <si>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</si>
  <si>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</si>
  <si>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</si>
  <si>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</si>
  <si>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</si>
  <si>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</si>
  <si>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</si>
  <si>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</si>
  <si>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</si>
  <si>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</si>
  <si>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</si>
  <si>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</si>
  <si>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</si>
  <si>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</si>
  <si>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</si>
  <si>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</si>
  <si>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</si>
  <si>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</si>
  <si>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</si>
  <si>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</si>
  <si>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</si>
  <si>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</si>
  <si>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</si>
  <si>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</si>
  <si>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</si>
  <si>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</si>
  <si>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</si>
  <si>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</si>
  <si>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</si>
  <si>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</si>
  <si>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</si>
  <si>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</si>
  <si>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</si>
  <si>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</si>
  <si>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</si>
  <si>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</si>
  <si>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</si>
  <si>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</si>
  <si>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</si>
  <si>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</si>
  <si>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</si>
  <si>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</si>
  <si>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</si>
  <si>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</si>
  <si>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</si>
  <si>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</si>
  <si>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</si>
  <si>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</si>
  <si>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</si>
  <si>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</si>
  <si>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</si>
  <si>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</si>
  <si>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</si>
  <si>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</si>
  <si>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</si>
  <si>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</si>
  <si>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</si>
  <si>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</si>
  <si>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</si>
  <si>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</si>
  <si>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</si>
  <si>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</si>
  <si>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</si>
  <si>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</si>
  <si>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</si>
  <si>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</si>
  <si>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</si>
  <si>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</si>
  <si>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</si>
  <si>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</si>
  <si>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</si>
  <si>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</si>
  <si>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</si>
  <si>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</si>
  <si>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</si>
  <si>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</si>
  <si>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</si>
  <si>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</si>
  <si>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</si>
  <si>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</si>
  <si>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</si>
  <si>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</si>
  <si>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</si>
  <si>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</si>
  <si>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</si>
  <si>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</si>
  <si>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</si>
  <si>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</si>
  <si>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</si>
  <si>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</si>
  <si>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</si>
  <si>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</si>
  <si>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</si>
  <si>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</si>
  <si>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</si>
  <si>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</si>
  <si>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</si>
  <si>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</si>
  <si>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</si>
  <si>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</si>
  <si>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</si>
  <si>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</si>
  <si>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</si>
  <si>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</si>
  <si>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</si>
  <si>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</si>
  <si>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</si>
  <si>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</si>
  <si>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</si>
  <si>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</si>
  <si>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</si>
  <si>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</si>
  <si>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</si>
  <si>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</si>
  <si>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</si>
  <si>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</si>
  <si>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</si>
  <si>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</si>
  <si>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</si>
  <si>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</si>
  <si>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</si>
  <si>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</si>
  <si>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</si>
  <si>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</si>
  <si>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</si>
  <si>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</si>
  <si>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</si>
  <si>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</si>
  <si>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</si>
  <si>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</si>
  <si>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</si>
  <si>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</si>
  <si>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</si>
  <si>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</si>
  <si>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</si>
  <si>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</si>
  <si>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</si>
  <si>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</si>
  <si>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</si>
  <si>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</si>
  <si>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</si>
  <si>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</si>
  <si>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</si>
  <si>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</si>
  <si>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</si>
  <si>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</si>
  <si>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</si>
  <si>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</si>
  <si>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</si>
  <si>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</si>
  <si>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</si>
  <si>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</si>
  <si>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</si>
  <si>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</si>
  <si>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</si>
  <si>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</si>
  <si>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</si>
  <si>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</si>
  <si>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</si>
  <si>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</si>
  <si>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</si>
  <si>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</si>
  <si>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</si>
  <si>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</si>
  <si>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</si>
  <si>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</si>
  <si>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</si>
  <si>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</si>
  <si>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</si>
  <si>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</si>
  <si>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</si>
  <si>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</si>
  <si>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</si>
  <si>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</si>
  <si>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</si>
  <si>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</si>
  <si>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</si>
  <si>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</si>
  <si>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</si>
  <si>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</si>
  <si>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</si>
  <si>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</si>
  <si>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</si>
  <si>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</si>
  <si>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</si>
  <si>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</si>
  <si>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</si>
  <si>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</si>
  <si>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</si>
  <si>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</si>
  <si>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</si>
  <si>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</si>
  <si>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</si>
  <si>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</si>
  <si>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</si>
  <si>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</si>
  <si>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</si>
  <si>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</si>
  <si>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</si>
  <si>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</si>
  <si>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</si>
  <si>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</si>
  <si>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</si>
  <si>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</si>
  <si>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</si>
  <si>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</si>
  <si>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</si>
  <si>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</si>
  <si>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</si>
  <si>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</si>
  <si>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</si>
  <si>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</si>
  <si>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</si>
  <si>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</si>
  <si>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</si>
  <si>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</si>
  <si>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</si>
  <si>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</si>
  <si>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</si>
  <si>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</si>
  <si>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</si>
  <si>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</si>
  <si>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</si>
  <si>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</si>
  <si>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</si>
  <si>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</si>
  <si>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</si>
  <si>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</si>
  <si>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</si>
  <si>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</si>
  <si>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</si>
  <si>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</si>
  <si>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</si>
  <si>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</si>
  <si>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</si>
  <si>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</si>
  <si>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</si>
  <si>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</si>
  <si>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</si>
  <si>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</si>
  <si>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</si>
  <si>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</si>
  <si>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</si>
  <si>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</si>
  <si>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</si>
  <si>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</si>
  <si>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</si>
  <si>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</si>
  <si>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</si>
  <si>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</si>
  <si>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</si>
  <si>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</si>
  <si>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</si>
  <si>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</si>
  <si>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</si>
  <si>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</si>
  <si>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</si>
  <si>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</si>
  <si>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</si>
  <si>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</si>
  <si>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</si>
  <si>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</si>
  <si>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</si>
  <si>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</si>
  <si>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</si>
  <si>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</si>
  <si>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</si>
  <si>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</si>
  <si>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</si>
  <si>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</si>
  <si>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</si>
  <si>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</si>
  <si>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</si>
  <si>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</si>
  <si>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</si>
  <si>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</si>
  <si>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</si>
  <si>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</si>
  <si>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</si>
  <si>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</si>
  <si>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</si>
  <si>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</si>
  <si>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</si>
  <si>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</si>
  <si>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</si>
  <si>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</si>
  <si>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</si>
  <si>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</si>
  <si>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</si>
  <si>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</si>
  <si>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</si>
  <si>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</si>
  <si>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</si>
  <si>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</si>
  <si>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</si>
  <si>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</si>
  <si>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</si>
  <si>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</si>
  <si>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</si>
  <si>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</si>
  <si>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</si>
  <si>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</si>
  <si>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</si>
  <si>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</si>
  <si>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</si>
  <si>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</si>
  <si>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</si>
  <si>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</si>
  <si>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</si>
  <si>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</si>
  <si>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</si>
  <si>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</si>
  <si>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</si>
  <si>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</si>
  <si>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</si>
  <si>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</si>
  <si>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</si>
  <si>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</si>
  <si>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</si>
  <si>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</si>
  <si>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</si>
  <si>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</si>
  <si>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</si>
  <si>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</si>
  <si>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</si>
  <si>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</si>
  <si>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</si>
  <si>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</si>
  <si>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</si>
  <si>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</si>
  <si>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</si>
  <si>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</si>
  <si>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</si>
  <si>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</si>
  <si>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</si>
  <si>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</si>
  <si>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</si>
  <si>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</si>
  <si>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</si>
  <si>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</si>
  <si>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</si>
  <si>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</si>
  <si>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</si>
  <si>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</si>
  <si>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</si>
  <si>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</si>
  <si>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</si>
  <si>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</si>
  <si>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</si>
  <si>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</si>
  <si>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</si>
  <si>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</si>
  <si>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</si>
  <si>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</si>
  <si>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</si>
  <si>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</si>
  <si>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</si>
  <si>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</si>
  <si>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</si>
  <si>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</si>
  <si>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</si>
  <si>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</si>
  <si>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</si>
  <si>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</si>
  <si>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</si>
  <si>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</si>
  <si>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</si>
  <si>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</si>
  <si>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</si>
  <si>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</si>
  <si>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</si>
  <si>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</si>
  <si>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</si>
  <si>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</si>
  <si>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</si>
  <si>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</si>
  <si>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</si>
  <si>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</si>
  <si>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</si>
  <si>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</si>
  <si>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</si>
  <si>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</si>
  <si>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</si>
  <si>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</si>
  <si>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</si>
  <si>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</si>
  <si>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</si>
  <si>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</si>
  <si>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</si>
  <si>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</si>
  <si>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</si>
  <si>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</si>
  <si>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</si>
  <si>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</si>
  <si>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</si>
  <si>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</si>
  <si>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</si>
  <si>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</si>
  <si>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</si>
  <si>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</si>
  <si>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</si>
  <si>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</si>
  <si>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</si>
  <si>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</si>
  <si>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</si>
  <si>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</si>
  <si>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</si>
  <si>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</si>
  <si>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</si>
  <si>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</si>
  <si>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</si>
  <si>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</si>
  <si>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</si>
  <si>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</si>
  <si>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</si>
  <si>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</si>
  <si>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</si>
  <si>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</si>
  <si>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</si>
  <si>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</si>
  <si>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</si>
  <si>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</si>
  <si>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</si>
  <si>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</si>
  <si>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</si>
  <si>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</si>
  <si>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</si>
  <si>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</si>
  <si>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</si>
  <si>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</si>
  <si>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</si>
  <si>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</si>
  <si>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</si>
  <si>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</si>
  <si>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</si>
  <si>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</si>
  <si>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</si>
  <si>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</si>
  <si>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</si>
  <si>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</si>
  <si>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</si>
  <si>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</si>
  <si>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</si>
  <si>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</si>
  <si>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</si>
  <si>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</si>
  <si>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</si>
  <si>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</si>
  <si>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</si>
  <si>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</si>
  <si>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</si>
  <si>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</si>
  <si>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</si>
  <si>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</si>
  <si>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</si>
  <si>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</si>
  <si>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</si>
  <si>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</si>
  <si>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</si>
  <si>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</si>
  <si>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</si>
  <si>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</si>
  <si>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</si>
  <si>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</si>
  <si>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</si>
  <si>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</si>
  <si>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</si>
  <si>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</si>
  <si>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</si>
  <si>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</si>
  <si>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</si>
  <si>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</si>
  <si>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</si>
  <si>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</si>
  <si>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</si>
  <si>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</si>
  <si>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</si>
  <si>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</si>
  <si>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</si>
  <si>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</si>
  <si>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</si>
  <si>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</si>
  <si>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</si>
  <si>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</si>
  <si>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</si>
  <si>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</si>
  <si>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</si>
  <si>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</si>
  <si>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</si>
  <si>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</si>
  <si>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</si>
  <si>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</si>
  <si>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</si>
  <si>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</si>
  <si>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</si>
  <si>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</si>
  <si>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</si>
  <si>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</si>
  <si>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</si>
  <si>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</si>
  <si>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</si>
  <si>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</si>
  <si>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</si>
  <si>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</si>
  <si>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</si>
  <si>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</si>
  <si>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</si>
  <si>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</si>
  <si>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</si>
  <si>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</si>
  <si>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</si>
  <si>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</si>
  <si>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</si>
  <si>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</si>
  <si>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</si>
  <si>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</si>
  <si>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</si>
  <si>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</si>
  <si>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</si>
  <si>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</si>
  <si>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</si>
  <si>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</si>
  <si>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</si>
  <si>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</si>
  <si>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</si>
  <si>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</si>
  <si>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</si>
  <si>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</si>
  <si>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</si>
  <si>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</si>
  <si>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</si>
  <si>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</si>
  <si>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</si>
  <si>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</si>
  <si>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</si>
  <si>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</si>
  <si>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</si>
  <si>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</si>
  <si>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</si>
  <si>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</si>
  <si>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</si>
  <si>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</si>
  <si>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</si>
  <si>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</si>
  <si>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</si>
  <si>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</si>
  <si>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</si>
  <si>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</si>
  <si>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</si>
  <si>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</si>
  <si>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</si>
  <si>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</si>
  <si>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</si>
  <si>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</si>
  <si>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</si>
  <si>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</si>
  <si>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</si>
  <si>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</si>
  <si>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</si>
  <si>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</si>
  <si>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</si>
  <si>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</si>
  <si>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</si>
  <si>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</si>
  <si>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</si>
  <si>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</si>
  <si>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</si>
  <si>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</si>
  <si>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</si>
  <si>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</si>
  <si>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</si>
  <si>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</si>
  <si>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</si>
  <si>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</si>
  <si>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</si>
  <si>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</si>
  <si>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</si>
  <si>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</si>
  <si>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</si>
  <si>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</si>
  <si>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</si>
  <si>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</si>
  <si>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</si>
  <si>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</si>
  <si>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</si>
  <si>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</si>
  <si>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</si>
  <si>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</si>
  <si>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</si>
  <si>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</si>
  <si>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</si>
  <si>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</si>
  <si>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</si>
  <si>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</si>
  <si>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</si>
  <si>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</si>
  <si>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</si>
  <si>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</si>
  <si>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</si>
  <si>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</si>
  <si>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</si>
  <si>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</si>
  <si>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</si>
  <si>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</si>
  <si>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</si>
  <si>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</si>
  <si>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</si>
  <si>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</si>
  <si>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</si>
  <si>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</si>
  <si>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</si>
  <si>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</si>
  <si>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</si>
  <si>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</si>
  <si>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</si>
  <si>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</si>
  <si>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</si>
  <si>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</si>
  <si>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</si>
  <si>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</si>
  <si>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</si>
  <si>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</si>
  <si>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</si>
  <si>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</si>
  <si>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</si>
  <si>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</si>
  <si>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</si>
  <si>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</si>
  <si>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</si>
  <si>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</si>
  <si>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</si>
  <si>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</si>
  <si>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</si>
  <si>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</si>
  <si>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</si>
  <si>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</si>
  <si>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</si>
  <si>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</si>
  <si>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</si>
  <si>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</si>
  <si>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</si>
  <si>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</si>
  <si>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</si>
  <si>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</si>
  <si>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</si>
  <si>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</si>
  <si>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</si>
  <si>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</si>
  <si>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</si>
  <si>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</si>
  <si>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</si>
  <si>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</si>
  <si>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</si>
  <si>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</si>
  <si>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</si>
  <si>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</si>
  <si>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</si>
  <si>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</si>
  <si>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</si>
  <si>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</si>
  <si>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</si>
  <si>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</si>
  <si>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</si>
  <si>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</si>
  <si>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</si>
  <si>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</si>
  <si>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</si>
  <si>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</si>
  <si>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</si>
  <si>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</si>
  <si>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</si>
  <si>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</si>
  <si>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</si>
  <si>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</si>
  <si>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</si>
  <si>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</si>
  <si>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</si>
  <si>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</si>
  <si>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</si>
  <si>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</si>
  <si>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</si>
  <si>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</si>
  <si>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</si>
  <si>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</si>
  <si>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</si>
  <si>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</si>
  <si>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</si>
  <si>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</si>
  <si>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</si>
  <si>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</si>
  <si>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</si>
  <si>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</si>
  <si>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</si>
  <si>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</si>
  <si>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</si>
  <si>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</si>
  <si>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</si>
  <si>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</si>
  <si>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</si>
  <si>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</si>
  <si>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</si>
  <si>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</si>
  <si>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</si>
  <si>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</si>
  <si>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</si>
  <si>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</si>
  <si>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</si>
  <si>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</si>
  <si>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</si>
  <si>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</si>
  <si>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</si>
  <si>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</si>
  <si>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</si>
  <si>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</si>
  <si>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</si>
  <si>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</si>
  <si>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</si>
  <si>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</si>
  <si>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</si>
  <si>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</si>
  <si>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</si>
  <si>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</si>
  <si>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</si>
  <si>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</si>
  <si>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</si>
  <si>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</si>
  <si>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</si>
  <si>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</si>
  <si>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</si>
  <si>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</si>
  <si>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</si>
  <si>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</si>
  <si>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</si>
  <si>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</si>
  <si>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</si>
  <si>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</si>
  <si>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</si>
  <si>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</si>
  <si>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</si>
  <si>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</si>
  <si>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</si>
  <si>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</si>
  <si>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</si>
  <si>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</si>
  <si>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</si>
  <si>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</si>
  <si>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</si>
  <si>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</si>
  <si>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</si>
  <si>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</si>
  <si>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</si>
  <si>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</si>
  <si>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</si>
  <si>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</si>
  <si>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</si>
  <si>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</si>
  <si>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</si>
  <si>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</si>
  <si>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</si>
  <si>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</si>
  <si>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</si>
  <si>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</si>
  <si>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</si>
  <si>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</si>
  <si>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</si>
  <si>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</si>
  <si>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</si>
  <si>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</si>
  <si>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</si>
  <si>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</si>
  <si>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</si>
  <si>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</si>
  <si>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</si>
  <si>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</si>
  <si>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</si>
  <si>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</si>
  <si>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</si>
  <si>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</si>
  <si>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</si>
  <si>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</si>
  <si>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</si>
  <si>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</si>
  <si>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</si>
  <si>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</si>
  <si>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</si>
  <si>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</si>
  <si>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</si>
  <si>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</si>
  <si>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</si>
  <si>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</si>
  <si>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</si>
  <si>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</si>
  <si>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</si>
  <si>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</si>
  <si>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</si>
  <si>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</si>
  <si>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</si>
  <si>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</si>
  <si>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</si>
  <si>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</si>
  <si>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</si>
  <si>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</si>
  <si>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</si>
  <si>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</si>
  <si>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</si>
  <si>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</si>
  <si>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</si>
  <si>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</si>
  <si>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</si>
  <si>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</si>
  <si>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</si>
  <si>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</si>
  <si>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</si>
  <si>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</si>
  <si>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</si>
  <si>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</si>
  <si>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</si>
  <si>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</si>
  <si>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</si>
  <si>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</si>
  <si>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</si>
  <si>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</si>
  <si>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</si>
  <si>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</si>
  <si>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</si>
  <si>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</si>
  <si>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</si>
  <si>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</si>
  <si>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</si>
  <si>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</si>
  <si>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</si>
  <si>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</si>
  <si>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</si>
  <si>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</si>
  <si>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</si>
  <si>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</si>
  <si>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</si>
  <si>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</si>
  <si>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</si>
  <si>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</si>
  <si>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</si>
  <si>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</si>
  <si>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</si>
  <si>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</si>
  <si>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</si>
  <si>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</si>
  <si>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</si>
  <si>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</si>
  <si>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</si>
  <si>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</si>
  <si>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</si>
  <si>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</si>
  <si>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</si>
  <si>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</si>
  <si>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</si>
  <si>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</si>
  <si>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</si>
  <si>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</si>
  <si>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</si>
  <si>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</si>
  <si>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</si>
  <si>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</si>
  <si>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</si>
  <si>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</si>
  <si>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</si>
  <si>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</si>
  <si>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</si>
  <si>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</si>
  <si>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</si>
  <si>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</si>
  <si>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</si>
  <si>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</si>
  <si>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</si>
  <si>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</si>
  <si>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</si>
  <si>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</si>
  <si>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</si>
  <si>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</si>
  <si>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</si>
  <si>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</si>
  <si>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</si>
  <si>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</si>
  <si>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</si>
  <si>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</si>
  <si>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</si>
  <si>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</si>
  <si>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</si>
  <si>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</si>
  <si>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</si>
  <si>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</si>
  <si>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</si>
  <si>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</si>
  <si>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</si>
  <si>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</si>
  <si>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</si>
  <si>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</si>
  <si>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</si>
  <si>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</si>
  <si>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</si>
  <si>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</si>
  <si>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</si>
  <si>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</si>
  <si>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</si>
  <si>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</si>
  <si>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</si>
  <si>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</si>
  <si>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</si>
  <si>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</si>
  <si>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</si>
  <si>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</si>
  <si>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</si>
  <si>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</si>
  <si>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</si>
  <si>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</si>
  <si>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</si>
  <si>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</si>
  <si>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</si>
  <si>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</si>
  <si>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</si>
  <si>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</si>
  <si>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</si>
  <si>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</si>
  <si>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</si>
  <si>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</si>
  <si>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</si>
  <si>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</si>
  <si>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</si>
  <si>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</si>
  <si>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</si>
  <si>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</si>
  <si>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</si>
  <si>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</si>
  <si>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</si>
  <si>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</si>
  <si>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</si>
  <si>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</si>
  <si>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</si>
  <si>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</si>
  <si>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</si>
  <si>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</si>
  <si>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</si>
  <si>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</si>
  <si>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</si>
  <si>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</si>
  <si>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</si>
  <si>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</si>
  <si>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</si>
  <si>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</si>
  <si>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</si>
  <si>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</si>
  <si>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</si>
  <si>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</si>
  <si>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</si>
  <si>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</si>
  <si>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</si>
  <si>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</si>
  <si>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</si>
  <si>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</si>
  <si>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</si>
  <si>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</si>
  <si>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</si>
  <si>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</si>
  <si>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</si>
  <si>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</si>
  <si>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</si>
  <si>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</si>
  <si>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</si>
  <si>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</si>
  <si>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</si>
  <si>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</si>
  <si>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</si>
  <si>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</si>
  <si>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</si>
  <si>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</si>
  <si>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</si>
  <si>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</si>
  <si>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</si>
  <si>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</si>
  <si>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</si>
  <si>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</si>
  <si>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</si>
  <si>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</si>
  <si>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</si>
  <si>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</si>
  <si>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</si>
  <si>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</si>
  <si>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</si>
  <si>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</si>
  <si>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</si>
  <si>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</si>
  <si>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</si>
  <si>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</si>
  <si>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</si>
  <si>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</si>
  <si>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</si>
  <si>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</si>
  <si>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</si>
  <si>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</si>
  <si>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</si>
  <si>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</si>
  <si>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</si>
  <si>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</si>
  <si>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</si>
  <si>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</si>
  <si>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</si>
  <si>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</si>
  <si>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</si>
  <si>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</si>
  <si>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</si>
  <si>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</si>
  <si>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</si>
  <si>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</si>
  <si>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</si>
  <si>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</si>
  <si>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</si>
  <si>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</si>
  <si>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</si>
  <si>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</si>
  <si>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</si>
  <si>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</si>
  <si>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</si>
  <si>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</si>
  <si>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</si>
  <si>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</si>
  <si>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</si>
  <si>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</si>
  <si>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</si>
  <si>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</si>
  <si>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</si>
  <si>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</si>
  <si>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</si>
  <si>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</si>
  <si>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</si>
  <si>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</si>
  <si>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</si>
  <si>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</si>
  <si>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</si>
  <si>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</si>
  <si>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</si>
  <si>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</si>
  <si>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</si>
  <si>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</si>
  <si>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</si>
  <si>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</si>
  <si>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</si>
  <si>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</si>
  <si>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</si>
  <si>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</si>
  <si>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</si>
  <si>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</si>
  <si>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</si>
  <si>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</si>
  <si>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</si>
  <si>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</si>
  <si>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</si>
  <si>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</si>
  <si>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</si>
  <si>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</si>
  <si>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</si>
  <si>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</si>
  <si>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</si>
  <si>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</si>
  <si>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</si>
  <si>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</si>
  <si>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</si>
  <si>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</si>
  <si>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</si>
  <si>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</si>
  <si>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</si>
  <si>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</si>
  <si>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</si>
  <si>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</si>
  <si>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</si>
  <si>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</si>
  <si>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</si>
  <si>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</si>
  <si>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</si>
  <si>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</si>
  <si>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</si>
  <si>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</si>
  <si>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</si>
  <si>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</si>
  <si>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</si>
  <si>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</si>
  <si>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</si>
  <si>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</si>
  <si>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</si>
  <si>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</si>
  <si>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</si>
  <si>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</si>
  <si>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</si>
  <si>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</si>
  <si>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</si>
  <si>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</si>
  <si>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</si>
  <si>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</si>
  <si>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</si>
  <si>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</si>
  <si>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</si>
  <si>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</si>
  <si>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</si>
  <si>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</si>
  <si>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</si>
  <si>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</si>
  <si>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</si>
  <si>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</si>
  <si>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</si>
  <si>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</si>
  <si>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</si>
  <si>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</si>
  <si>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</si>
  <si>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</si>
  <si>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</si>
  <si>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</si>
  <si>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</si>
  <si>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</si>
  <si>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</si>
  <si>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</si>
  <si>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</si>
  <si>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</si>
  <si>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</si>
  <si>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</si>
  <si>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</si>
  <si>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</si>
  <si>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</si>
  <si>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</si>
  <si>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</si>
  <si>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</si>
  <si>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</si>
  <si>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</si>
  <si>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</si>
  <si>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</si>
  <si>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</si>
  <si>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</si>
  <si>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</si>
  <si>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</si>
  <si>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</si>
  <si>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</si>
  <si>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</si>
  <si>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</si>
  <si>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</si>
  <si>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</si>
  <si>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</si>
  <si>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</si>
  <si>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</si>
  <si>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</si>
  <si>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</si>
  <si>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</si>
  <si>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</si>
  <si>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</si>
  <si>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</si>
  <si>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</si>
  <si>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</si>
  <si>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</si>
  <si>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</si>
  <si>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</si>
  <si>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</si>
  <si>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</si>
  <si>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</si>
  <si>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</si>
  <si>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</si>
  <si>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</si>
  <si>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</si>
  <si>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</si>
  <si>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</si>
  <si>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</si>
  <si>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</si>
  <si>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</si>
  <si>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</si>
  <si>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</si>
  <si>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</si>
  <si>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</si>
  <si>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</si>
  <si>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</si>
  <si>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</si>
  <si>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</si>
  <si>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</si>
  <si>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</si>
  <si>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</si>
  <si>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</si>
  <si>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</si>
  <si>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</si>
  <si>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</si>
  <si>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</si>
  <si>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</si>
  <si>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</si>
  <si>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</si>
  <si>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</si>
  <si>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</si>
  <si>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</si>
  <si>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</si>
  <si>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</si>
  <si>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</si>
  <si>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</si>
  <si>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</si>
  <si>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</si>
  <si>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</si>
  <si>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</si>
  <si>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</si>
  <si>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</si>
  <si>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</si>
  <si>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</si>
  <si>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</si>
  <si>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</si>
  <si>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</si>
  <si>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</si>
  <si>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</si>
  <si>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</si>
  <si>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</si>
  <si>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</si>
  <si>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</si>
  <si>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</si>
  <si>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</si>
  <si>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</si>
  <si>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</si>
  <si>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</si>
  <si>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</si>
  <si>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</si>
  <si>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</si>
  <si>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</si>
  <si>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</si>
  <si>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</si>
  <si>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</si>
  <si>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</si>
  <si>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</si>
  <si>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</si>
  <si>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</si>
  <si>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</si>
  <si>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</si>
  <si>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</si>
  <si>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</si>
  <si>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</si>
  <si>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</si>
  <si>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</si>
  <si>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</si>
  <si>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</si>
  <si>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</si>
  <si>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</si>
  <si>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</si>
  <si>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</si>
  <si>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</si>
  <si>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</si>
  <si>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</si>
  <si>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</si>
  <si>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</si>
  <si>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</si>
  <si>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</si>
  <si>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</si>
  <si>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</si>
  <si>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</si>
  <si>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</si>
  <si>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</si>
  <si>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</si>
  <si>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</si>
  <si>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</si>
  <si>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</si>
  <si>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</si>
  <si>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</si>
  <si>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</si>
  <si>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</si>
  <si>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</si>
  <si>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</si>
  <si>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</si>
  <si>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</si>
  <si>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</si>
  <si>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</si>
  <si>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</si>
  <si>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</si>
  <si>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</si>
  <si>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</si>
  <si>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</si>
  <si>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</si>
  <si>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</si>
  <si>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</si>
  <si>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</si>
  <si>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</si>
  <si>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</si>
  <si>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</si>
  <si>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</si>
  <si>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</si>
  <si>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</si>
  <si>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</si>
  <si>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</si>
  <si>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</si>
  <si>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</si>
  <si>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</si>
  <si>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</si>
  <si>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</si>
  <si>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</si>
  <si>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</si>
  <si>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</si>
  <si>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</si>
  <si>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</si>
  <si>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</si>
  <si>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</si>
  <si>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</si>
  <si>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</si>
  <si>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</si>
  <si>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</si>
  <si>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</si>
  <si>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</si>
  <si>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</si>
  <si>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</si>
  <si>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</si>
  <si>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</si>
  <si>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</si>
  <si>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</si>
  <si>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</si>
  <si>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</si>
  <si>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</si>
  <si>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</si>
  <si>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</si>
  <si>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</si>
  <si>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</si>
  <si>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</si>
  <si>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</si>
  <si>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</si>
  <si>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</si>
  <si>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</si>
  <si>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</si>
  <si>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</si>
  <si>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</si>
  <si>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</si>
  <si>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</si>
  <si>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</si>
  <si>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</si>
  <si>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</si>
  <si>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</si>
  <si>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</si>
  <si>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</si>
  <si>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</si>
  <si>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</si>
  <si>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</si>
  <si>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</si>
  <si>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</si>
  <si>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</si>
  <si>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</si>
  <si>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</si>
  <si>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</si>
  <si>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</si>
  <si>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</si>
  <si>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</si>
  <si>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</si>
  <si>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</si>
  <si>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</si>
  <si>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</si>
  <si>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</si>
  <si>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</si>
  <si>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</si>
  <si>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</si>
  <si>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</si>
  <si>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</si>
  <si>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</si>
  <si>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</si>
  <si>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</si>
  <si>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</si>
  <si>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</si>
  <si>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</si>
  <si>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</si>
  <si>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</si>
  <si>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</si>
  <si>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</si>
  <si>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</si>
  <si>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</si>
  <si>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</si>
  <si>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</si>
  <si>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</si>
  <si>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</si>
  <si>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</si>
  <si>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</si>
  <si>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</si>
  <si>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</si>
  <si>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</si>
  <si>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</si>
  <si>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</si>
  <si>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</si>
  <si>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</si>
  <si>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</si>
  <si>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</si>
  <si>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</si>
  <si>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</si>
  <si>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</si>
  <si>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</si>
  <si>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</si>
  <si>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</si>
  <si>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</si>
  <si>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</si>
  <si>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</si>
  <si>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</si>
  <si>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</si>
  <si>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</si>
  <si>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</si>
  <si>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</si>
  <si>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</si>
  <si>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</si>
  <si>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</si>
  <si>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</si>
  <si>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</si>
  <si>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</si>
  <si>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</si>
  <si>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</si>
  <si>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</si>
  <si>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</si>
  <si>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</si>
  <si>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</si>
  <si>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</si>
  <si>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</si>
  <si>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</si>
  <si>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</si>
  <si>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</si>
  <si>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</si>
  <si>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</si>
  <si>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</si>
  <si>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</si>
  <si>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</si>
  <si>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</si>
  <si>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</si>
  <si>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</si>
  <si>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</si>
  <si>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</si>
  <si>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</si>
  <si>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</si>
  <si>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</si>
  <si>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</si>
  <si>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</si>
  <si>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</si>
  <si>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</si>
  <si>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</si>
  <si>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</si>
  <si>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</si>
  <si>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</si>
  <si>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</si>
  <si>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</si>
  <si>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</si>
  <si>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</si>
  <si>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</si>
  <si>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</si>
  <si>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</si>
  <si>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</si>
  <si>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</si>
  <si>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</si>
  <si>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</si>
  <si>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</si>
  <si>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</si>
  <si>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</si>
  <si>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</si>
  <si>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</si>
  <si>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</si>
  <si>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</si>
  <si>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</si>
  <si>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</si>
  <si>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</si>
  <si>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</si>
  <si>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</si>
  <si>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</si>
  <si>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</si>
  <si>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</si>
  <si>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</si>
  <si>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</si>
  <si>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</si>
  <si>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</si>
  <si>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</si>
  <si>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</si>
  <si>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</si>
  <si>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</si>
  <si>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</si>
  <si>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</si>
  <si>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</si>
  <si>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</si>
  <si>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</si>
  <si>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</si>
  <si>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</si>
  <si>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</si>
  <si>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</si>
  <si>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</si>
  <si>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</si>
  <si>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</si>
  <si>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</si>
  <si>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</si>
  <si>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</si>
  <si>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</si>
  <si>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</si>
  <si>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</si>
  <si>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</si>
  <si>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</si>
  <si>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</si>
  <si>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</si>
  <si>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</si>
  <si>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</si>
  <si>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</si>
  <si>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</si>
  <si>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</si>
  <si>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</si>
  <si>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</si>
  <si>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</si>
  <si>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</si>
  <si>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</si>
  <si>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</si>
  <si>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</si>
  <si>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</si>
  <si>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</si>
  <si>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</si>
  <si>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</si>
  <si>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</si>
  <si>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</si>
  <si>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</si>
  <si>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</si>
  <si>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</si>
  <si>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</si>
  <si>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</si>
  <si>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</si>
  <si>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</si>
  <si>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</si>
  <si>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</si>
  <si>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</si>
  <si>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</si>
  <si>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</si>
  <si>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</si>
  <si>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</si>
  <si>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</si>
  <si>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</si>
  <si>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</si>
  <si>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</si>
  <si>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</si>
  <si>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</si>
  <si>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</si>
  <si>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</si>
  <si>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</si>
  <si>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</si>
  <si>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</si>
  <si>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</si>
  <si>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</si>
  <si>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</si>
  <si>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</si>
  <si>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</si>
  <si>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</si>
  <si>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</si>
  <si>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</si>
  <si>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</si>
  <si>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</si>
  <si>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</si>
  <si>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</si>
  <si>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</si>
  <si>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</si>
  <si>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</si>
  <si>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</si>
  <si>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</si>
  <si>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</si>
  <si>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</si>
  <si>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</si>
  <si>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</si>
  <si>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</si>
  <si>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</si>
  <si>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</si>
  <si>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</si>
  <si>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</si>
  <si>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</si>
  <si>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</si>
  <si>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</si>
  <si>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</si>
  <si>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</si>
  <si>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</si>
  <si>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</si>
  <si>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</si>
  <si>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</si>
  <si>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</si>
  <si>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</si>
  <si>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</si>
  <si>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</si>
  <si>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</si>
  <si>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</si>
  <si>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</si>
  <si>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</si>
  <si>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</si>
  <si>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</si>
  <si>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</si>
  <si>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</si>
  <si>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</si>
  <si>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</si>
  <si>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</si>
  <si>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</si>
  <si>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</si>
  <si>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</si>
  <si>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</si>
  <si>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</si>
  <si>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</si>
  <si>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</si>
  <si>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</si>
  <si>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</si>
  <si>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</si>
  <si>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</si>
  <si>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</si>
  <si>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</si>
  <si>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</si>
  <si>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</si>
  <si>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</si>
  <si>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</si>
  <si>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</si>
  <si>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</si>
  <si>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</si>
  <si>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</si>
  <si>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</si>
  <si>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</si>
  <si>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</si>
  <si>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</si>
  <si>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</si>
  <si>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</si>
  <si>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</si>
  <si>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</si>
  <si>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</si>
  <si>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</si>
  <si>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</si>
  <si>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</si>
  <si>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</si>
  <si>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</si>
  <si>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</si>
  <si>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</si>
  <si>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</si>
  <si>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</si>
  <si>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</si>
  <si>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</si>
  <si>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</si>
  <si>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</si>
  <si>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</si>
  <si>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</si>
  <si>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</si>
  <si>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</si>
  <si>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</si>
  <si>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</si>
  <si>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</si>
  <si>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</si>
  <si>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</si>
  <si>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</si>
  <si>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</si>
  <si>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</si>
  <si>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</si>
  <si>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</si>
  <si>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</si>
  <si>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</si>
  <si>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</si>
  <si>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</si>
  <si>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</si>
  <si>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</si>
  <si>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</si>
  <si>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</si>
  <si>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</si>
  <si>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</si>
  <si>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</si>
  <si>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</si>
  <si>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</si>
  <si>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</si>
  <si>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</si>
  <si>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</si>
  <si>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</si>
  <si>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</si>
  <si>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</si>
  <si>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</si>
  <si>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</si>
  <si>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</si>
  <si>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</si>
  <si>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</si>
  <si>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</si>
  <si>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</si>
  <si>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</si>
  <si>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</si>
  <si>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</si>
  <si>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</si>
  <si>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</si>
  <si>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</si>
  <si>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</si>
  <si>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</si>
  <si>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</si>
  <si>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</si>
  <si>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</si>
  <si>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</si>
  <si>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</si>
  <si>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</si>
  <si>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</si>
  <si>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</si>
  <si>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</si>
  <si>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</si>
  <si>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</si>
  <si>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</si>
  <si>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</si>
  <si>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</si>
  <si>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</si>
  <si>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</si>
  <si>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</si>
  <si>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</si>
  <si>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</si>
  <si>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</si>
  <si>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</si>
  <si>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</si>
  <si>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</si>
  <si>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</si>
  <si>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</si>
  <si>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</si>
  <si>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</si>
  <si>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</si>
  <si>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</si>
  <si>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</si>
  <si>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</si>
  <si>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</si>
  <si>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</si>
  <si>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</si>
  <si>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</si>
  <si>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</si>
  <si>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</si>
  <si>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</si>
  <si>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</si>
  <si>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</si>
  <si>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</si>
  <si>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</si>
  <si>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</si>
  <si>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</si>
  <si>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</si>
  <si>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</si>
  <si>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</si>
  <si>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</si>
  <si>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</si>
  <si>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</si>
  <si>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</si>
  <si>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</si>
  <si>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</si>
  <si>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</si>
  <si>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</si>
  <si>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</si>
  <si>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</si>
  <si>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</si>
  <si>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</si>
  <si>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</si>
  <si>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</si>
  <si>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</si>
  <si>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</si>
  <si>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</si>
  <si>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</si>
  <si>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</si>
  <si>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</si>
  <si>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</si>
  <si>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</si>
  <si>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</si>
  <si>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</si>
  <si>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</si>
  <si>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</si>
  <si>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</si>
  <si>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</si>
  <si>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</si>
  <si>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</si>
  <si>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</si>
  <si>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</si>
  <si>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</si>
  <si>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</si>
  <si>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</si>
  <si>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</si>
  <si>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</si>
  <si>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</si>
  <si>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</si>
  <si>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</si>
  <si>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</si>
  <si>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</si>
  <si>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</si>
  <si>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</si>
  <si>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</si>
  <si>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</si>
  <si>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</si>
  <si>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</si>
  <si>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</si>
  <si>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</si>
  <si>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</si>
  <si>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</si>
  <si>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</si>
  <si>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</si>
  <si>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</si>
  <si>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</si>
  <si>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</si>
  <si>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</si>
  <si>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</si>
  <si>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</si>
  <si>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</si>
  <si>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</si>
  <si>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</si>
  <si>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</si>
  <si>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</si>
  <si>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</si>
  <si>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</si>
  <si>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</si>
  <si>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</si>
  <si>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</si>
  <si>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</si>
  <si>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</si>
  <si>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</si>
  <si>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</si>
  <si>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</si>
  <si>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</si>
  <si>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</si>
  <si>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</si>
  <si>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</si>
  <si>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</si>
  <si>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</si>
  <si>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</si>
  <si>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</si>
  <si>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</si>
  <si>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</si>
  <si>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</si>
  <si>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</si>
  <si>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</si>
  <si>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</si>
  <si>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</si>
  <si>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</si>
  <si>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</si>
  <si>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</si>
  <si>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</si>
  <si>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</si>
  <si>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</si>
  <si>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</si>
  <si>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</si>
  <si>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</si>
  <si>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</si>
  <si>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</si>
  <si>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</si>
  <si>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</si>
  <si>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</si>
  <si>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</si>
  <si>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</si>
  <si>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</si>
  <si>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</si>
  <si>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</si>
  <si>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</si>
  <si>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</si>
  <si>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</si>
  <si>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</si>
  <si>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</si>
  <si>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</si>
  <si>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</si>
  <si>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</si>
  <si>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</si>
  <si>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</si>
  <si>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</si>
  <si>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</si>
  <si>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</si>
  <si>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</si>
  <si>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</si>
  <si>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</si>
  <si>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</si>
  <si>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</si>
  <si>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</si>
  <si>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</si>
  <si>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</si>
  <si>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</si>
  <si>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</si>
  <si>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</si>
  <si>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</si>
  <si>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</si>
  <si>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</si>
  <si>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</si>
  <si>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</si>
  <si>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</si>
  <si>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</si>
  <si>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</si>
  <si>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</si>
  <si>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</si>
  <si>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</si>
  <si>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</si>
  <si>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</si>
  <si>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</si>
  <si>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</si>
  <si>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</si>
  <si>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</si>
  <si>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</si>
  <si>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</si>
  <si>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</si>
  <si>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</si>
  <si>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</si>
  <si>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</si>
  <si>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</si>
  <si>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</si>
  <si>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</si>
  <si>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</si>
  <si>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</si>
  <si>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</si>
  <si>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</si>
  <si>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</si>
  <si>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</si>
  <si>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</si>
  <si>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</si>
  <si>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</si>
  <si>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</si>
  <si>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</si>
  <si>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</si>
  <si>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</si>
  <si>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</si>
  <si>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</si>
  <si>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</si>
  <si>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</si>
  <si>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</si>
  <si>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</si>
  <si>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</si>
  <si>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</si>
  <si>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</si>
  <si>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</si>
  <si>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</si>
  <si>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</si>
  <si>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</si>
  <si>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</si>
  <si>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</si>
  <si>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</si>
  <si>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</si>
  <si>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</si>
  <si>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</si>
  <si>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</si>
  <si>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</si>
  <si>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</si>
  <si>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</si>
  <si>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</si>
  <si>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</si>
  <si>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</si>
  <si>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</si>
  <si>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</si>
  <si>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</si>
  <si>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</si>
  <si>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</si>
  <si>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</si>
  <si>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</si>
  <si>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</si>
  <si>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</si>
  <si>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</si>
  <si>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</si>
  <si>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</si>
  <si>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</si>
  <si>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</si>
  <si>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</si>
  <si>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</si>
  <si>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</si>
  <si>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</si>
  <si>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</si>
  <si>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</si>
  <si>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</si>
  <si>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</si>
  <si>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</si>
  <si>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</si>
  <si>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</si>
  <si>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</si>
  <si>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</si>
  <si>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</si>
  <si>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</si>
  <si>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</si>
  <si>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</si>
  <si>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</si>
  <si>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</si>
  <si>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</si>
  <si>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</si>
  <si>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</si>
  <si>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</si>
  <si>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</si>
  <si>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</si>
  <si>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</si>
  <si>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</si>
  <si>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</si>
  <si>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</si>
  <si>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</si>
  <si>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</si>
  <si>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</si>
  <si>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</si>
  <si>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</si>
  <si>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</si>
  <si>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</si>
  <si>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</si>
  <si>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</si>
  <si>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</si>
  <si>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</si>
  <si>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</si>
  <si>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</si>
  <si>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</si>
  <si>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</si>
  <si>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</si>
  <si>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</si>
  <si>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</si>
  <si>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</si>
  <si>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</si>
  <si>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</si>
  <si>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</si>
  <si>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</si>
  <si>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</si>
  <si>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</si>
  <si>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</si>
  <si>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</si>
  <si>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</si>
  <si>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</si>
  <si>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</si>
  <si>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</si>
  <si>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</si>
  <si>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</si>
  <si>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</si>
  <si>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</si>
  <si>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</si>
  <si>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</si>
  <si>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</si>
  <si>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</si>
  <si>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</si>
  <si>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</si>
  <si>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</si>
  <si>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</si>
  <si>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</si>
  <si>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</si>
  <si>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</si>
  <si>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</si>
  <si>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</si>
  <si>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</si>
  <si>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</si>
  <si>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</si>
  <si>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</si>
  <si>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</si>
  <si>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</si>
  <si>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</si>
  <si>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</si>
  <si>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</si>
  <si>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</si>
  <si>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</si>
  <si>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</si>
  <si>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</si>
  <si>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</si>
  <si>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</si>
  <si>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</si>
  <si>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</si>
  <si>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</si>
  <si>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</si>
  <si>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</si>
  <si>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</si>
  <si>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</si>
  <si>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</si>
  <si>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</si>
  <si>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</si>
  <si>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</si>
  <si>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</si>
  <si>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</si>
  <si>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</si>
  <si>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</si>
  <si>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</si>
  <si>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</si>
  <si>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</si>
  <si>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</si>
  <si>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</si>
  <si>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</si>
  <si>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</si>
  <si>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</si>
  <si>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</si>
  <si>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</si>
  <si>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</si>
  <si>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</si>
  <si>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</si>
  <si>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</si>
  <si>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</si>
  <si>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</si>
  <si>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</si>
  <si>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</si>
  <si>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</si>
  <si>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</si>
  <si>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</si>
  <si>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</si>
  <si>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</si>
  <si>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</si>
  <si>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</si>
  <si>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</si>
  <si>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</si>
  <si>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</si>
  <si>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</si>
  <si>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</si>
  <si>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</si>
  <si>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</si>
  <si>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</si>
  <si>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</si>
  <si>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</si>
  <si>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</si>
  <si>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</si>
  <si>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</si>
  <si>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</si>
  <si>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</si>
  <si>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</si>
  <si>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</si>
  <si>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</si>
  <si>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</si>
  <si>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</si>
  <si>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</si>
  <si>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</si>
  <si>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</si>
  <si>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</si>
  <si>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</si>
  <si>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</si>
  <si>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</si>
  <si>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</si>
  <si>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</si>
  <si>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</si>
  <si>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</si>
  <si>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</si>
  <si>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</si>
  <si>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</si>
  <si>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</si>
  <si>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</si>
  <si>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</si>
  <si>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</si>
  <si>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</si>
  <si>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</si>
  <si>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</si>
  <si>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</si>
  <si>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</si>
  <si>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</si>
  <si>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</si>
  <si>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</si>
  <si>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</si>
  <si>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</si>
  <si>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</si>
  <si>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</si>
  <si>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</si>
  <si>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</si>
  <si>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</si>
  <si>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</si>
  <si>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</si>
  <si>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</si>
  <si>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</si>
  <si>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</si>
  <si>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</si>
  <si>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</si>
  <si>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</si>
  <si>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</si>
  <si>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</si>
  <si>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</si>
  <si>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</si>
  <si>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</si>
  <si>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</si>
  <si>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</si>
  <si>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</si>
  <si>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</si>
  <si>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</si>
  <si>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</si>
  <si>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</si>
  <si>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</si>
  <si>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</si>
  <si>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</si>
  <si>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</si>
  <si>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</si>
  <si>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</si>
  <si>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</si>
  <si>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</si>
  <si>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</si>
  <si>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</si>
  <si>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</si>
  <si>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</si>
  <si>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</si>
  <si>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</si>
  <si>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</si>
  <si>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</si>
  <si>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</si>
  <si>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</si>
  <si>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</si>
  <si>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</si>
  <si>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</si>
  <si>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</si>
  <si>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</si>
  <si>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</si>
  <si>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</si>
  <si>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</si>
  <si>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</si>
  <si>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</si>
  <si>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</si>
  <si>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</si>
  <si>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</si>
  <si>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</si>
  <si>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</si>
  <si>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</si>
  <si>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</si>
  <si>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</si>
  <si>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</si>
  <si>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</si>
  <si>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</si>
  <si>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</si>
  <si>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</si>
  <si>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</si>
  <si>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</si>
  <si>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</si>
  <si>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</si>
  <si>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</si>
  <si>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</si>
  <si>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</si>
  <si>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</si>
  <si>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</si>
  <si>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</si>
  <si>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</si>
  <si>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</si>
  <si>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</si>
  <si>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</si>
  <si>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</si>
  <si>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</si>
  <si>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</si>
  <si>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</si>
  <si>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</si>
  <si>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</si>
  <si>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</si>
  <si>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</si>
  <si>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</si>
  <si>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</si>
  <si>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</si>
  <si>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</si>
  <si>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</si>
  <si>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</si>
  <si>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</si>
  <si>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</si>
  <si>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</si>
  <si>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</si>
  <si>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</si>
  <si>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</si>
  <si>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</si>
  <si>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</si>
  <si>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</si>
  <si>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</si>
  <si>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</si>
  <si>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</si>
  <si>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</si>
  <si>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</si>
  <si>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</si>
  <si>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</si>
  <si>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</si>
  <si>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</si>
  <si>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</si>
  <si>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</si>
  <si>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</si>
  <si>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</si>
  <si>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</si>
  <si>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</si>
  <si>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</si>
  <si>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</si>
  <si>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</si>
  <si>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</si>
  <si>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</si>
  <si>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</si>
  <si>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</si>
  <si>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</si>
  <si>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</si>
  <si>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</si>
  <si>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</si>
  <si>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</si>
  <si>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</si>
  <si>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</si>
  <si>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</si>
  <si>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</si>
  <si>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</si>
  <si>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</si>
  <si>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</si>
  <si>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</si>
  <si>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</si>
  <si>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</si>
  <si>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</si>
  <si>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</si>
  <si>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</si>
  <si>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</si>
  <si>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</si>
  <si>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</si>
  <si>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</si>
  <si>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</si>
  <si>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</si>
  <si>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</si>
  <si>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</si>
  <si>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</si>
  <si>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</si>
  <si>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</si>
  <si>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</si>
  <si>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</si>
  <si>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</si>
  <si>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</si>
  <si>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</si>
  <si>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</si>
  <si>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</si>
  <si>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</si>
  <si>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</si>
  <si>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</si>
  <si>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</si>
  <si>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</si>
  <si>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</si>
  <si>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</si>
  <si>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</si>
  <si>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</si>
  <si>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</si>
  <si>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</si>
  <si>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</si>
  <si>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</si>
  <si>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</si>
  <si>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</si>
  <si>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</si>
  <si>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</si>
  <si>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</si>
  <si>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</si>
  <si>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</si>
  <si>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</si>
  <si>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</si>
  <si>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</si>
  <si>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</si>
  <si>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</si>
  <si>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</si>
  <si>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</si>
  <si>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</si>
  <si>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</si>
  <si>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</si>
  <si>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</si>
  <si>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</si>
  <si>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</si>
  <si>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</si>
  <si>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</si>
  <si>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</si>
  <si>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</si>
  <si>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</si>
  <si>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</si>
  <si>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</si>
  <si>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</si>
  <si>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</si>
  <si>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</si>
  <si>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</si>
  <si>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</si>
  <si>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</si>
  <si>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</si>
  <si>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</si>
  <si>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</si>
  <si>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</si>
  <si>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</si>
  <si>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</si>
  <si>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</si>
  <si>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</si>
  <si>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</si>
  <si>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</si>
  <si>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</si>
  <si>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</si>
  <si>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</si>
  <si>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</si>
  <si>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</si>
  <si>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</si>
  <si>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</si>
  <si>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</si>
  <si>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</si>
  <si>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</si>
  <si>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</si>
  <si>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</si>
  <si>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</si>
  <si>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</si>
  <si>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</si>
  <si>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</si>
  <si>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</si>
  <si>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</si>
  <si>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</si>
  <si>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</si>
  <si>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</si>
  <si>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</si>
  <si>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</si>
  <si>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</si>
  <si>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</si>
  <si>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</si>
  <si>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</si>
  <si>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</si>
  <si>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</si>
  <si>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</si>
  <si>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</si>
  <si>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</si>
  <si>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</si>
  <si>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</si>
  <si>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</si>
  <si>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</si>
  <si>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</si>
  <si>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</si>
  <si>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</si>
  <si>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</si>
  <si>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</si>
  <si>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</si>
  <si>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</si>
  <si>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</si>
  <si>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</si>
  <si>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</si>
  <si>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</si>
  <si>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</si>
  <si>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</si>
  <si>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</si>
  <si>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</si>
  <si>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</si>
  <si>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</si>
  <si>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</si>
  <si>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</si>
  <si>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</si>
  <si>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</si>
  <si>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</si>
  <si>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</si>
  <si>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</si>
  <si>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</si>
  <si>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</si>
  <si>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</si>
  <si>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</si>
  <si>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</si>
  <si>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</si>
  <si>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</si>
  <si>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</si>
  <si>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</si>
  <si>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</si>
  <si>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</si>
  <si>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</si>
  <si>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</si>
  <si>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</si>
  <si>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</si>
  <si>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</si>
  <si>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</si>
  <si>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</si>
  <si>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</si>
  <si>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</si>
  <si>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</si>
  <si>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</si>
  <si>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</si>
  <si>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</si>
  <si>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</si>
  <si>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</si>
  <si>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</si>
  <si>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</si>
  <si>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</si>
  <si>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</si>
  <si>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</si>
  <si>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</si>
  <si>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</si>
  <si>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</si>
  <si>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</si>
  <si>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</si>
  <si>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</si>
  <si>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</si>
  <si>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</si>
  <si>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</si>
  <si>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</si>
  <si>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</si>
  <si>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</si>
  <si>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</si>
  <si>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</si>
  <si>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</si>
  <si>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</si>
  <si>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</si>
  <si>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</si>
  <si>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</si>
  <si>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</si>
  <si>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</si>
  <si>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</si>
  <si>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</si>
  <si>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</si>
  <si>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</si>
  <si>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</si>
  <si>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</si>
  <si>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</si>
  <si>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</si>
  <si>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</si>
  <si>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</si>
  <si>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</si>
  <si>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</si>
  <si>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</si>
  <si>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</si>
  <si>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</si>
  <si>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</si>
  <si>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</si>
  <si>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</si>
  <si>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</si>
  <si>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</si>
  <si>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</si>
  <si>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</si>
  <si>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</si>
  <si>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</si>
  <si>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</si>
  <si>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</si>
  <si>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</si>
  <si>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</si>
  <si>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</si>
  <si>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</si>
  <si>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</si>
  <si>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</si>
  <si>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</si>
  <si>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</si>
  <si>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</si>
  <si>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</si>
  <si>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</si>
  <si>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</si>
  <si>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</si>
  <si>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</si>
  <si>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</si>
  <si>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</si>
  <si>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</si>
  <si>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</si>
  <si>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</si>
  <si>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</si>
  <si>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</si>
  <si>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</si>
  <si>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</si>
  <si>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</si>
  <si>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</si>
  <si>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</si>
  <si>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</si>
  <si>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</si>
  <si>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</si>
  <si>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</si>
  <si>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</si>
  <si>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</si>
  <si>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</si>
  <si>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</si>
  <si>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</si>
  <si>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</si>
  <si>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</si>
  <si>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</si>
  <si>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</si>
  <si>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</si>
  <si>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</si>
  <si>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</si>
  <si>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</si>
  <si>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</si>
  <si>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</si>
  <si>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</si>
  <si>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</si>
  <si>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</si>
  <si>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</si>
  <si>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</si>
  <si>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</si>
  <si>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</si>
  <si>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</si>
  <si>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</si>
  <si>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</si>
  <si>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</si>
  <si>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</si>
  <si>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</si>
  <si>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</si>
  <si>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</si>
  <si>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</si>
  <si>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</si>
  <si>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</si>
  <si>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</si>
  <si>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</si>
  <si>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</si>
  <si>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</si>
  <si>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</si>
  <si>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</si>
  <si>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</si>
  <si>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</si>
  <si>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</si>
  <si>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</si>
  <si>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</si>
  <si>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</si>
  <si>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</si>
  <si>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</si>
  <si>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</si>
  <si>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</si>
  <si>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</si>
  <si>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</si>
  <si>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</si>
  <si>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</si>
  <si>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</si>
  <si>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</si>
  <si>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</si>
  <si>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</si>
  <si>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</si>
  <si>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</si>
  <si>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</si>
  <si>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</si>
  <si>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</si>
  <si>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</si>
  <si>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</si>
  <si>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</si>
  <si>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</si>
  <si>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</si>
  <si>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</si>
  <si>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</si>
  <si>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</si>
  <si>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</si>
  <si>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</si>
  <si>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</si>
  <si>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</si>
  <si>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</si>
  <si>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</si>
  <si>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</si>
  <si>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</si>
  <si>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</si>
  <si>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</si>
  <si>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</si>
  <si>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</si>
  <si>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</si>
  <si>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</si>
  <si>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</si>
  <si>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</si>
  <si>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</si>
  <si>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</si>
  <si>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</si>
  <si>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</si>
  <si>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</si>
  <si>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</si>
  <si>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</si>
  <si>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</si>
  <si>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</si>
  <si>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</si>
  <si>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</si>
  <si>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</si>
  <si>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</si>
  <si>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</si>
  <si>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</si>
  <si>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</si>
  <si>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</si>
  <si>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</si>
  <si>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</si>
  <si>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</si>
  <si>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</si>
  <si>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</si>
  <si>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</si>
  <si>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</si>
  <si>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</si>
  <si>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</si>
  <si>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</si>
  <si>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</si>
  <si>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</si>
  <si>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</si>
  <si>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</si>
  <si>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</si>
  <si>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</si>
  <si>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</si>
  <si>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</si>
  <si>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</si>
  <si>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</si>
  <si>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</si>
  <si>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</si>
  <si>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</si>
  <si>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</si>
  <si>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</si>
  <si>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</si>
  <si>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</si>
  <si>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</si>
  <si>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</si>
  <si>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</si>
  <si>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</si>
  <si>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</si>
  <si>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</si>
  <si>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</si>
  <si>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</si>
  <si>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</si>
  <si>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</si>
  <si>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</si>
  <si>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</si>
  <si>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</si>
  <si>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</si>
  <si>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</si>
  <si>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</si>
  <si>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</si>
  <si>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</si>
  <si>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</si>
  <si>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</si>
  <si>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</si>
  <si>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</si>
  <si>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</si>
  <si>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</si>
  <si>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</si>
  <si>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</si>
  <si>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</si>
  <si>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</si>
  <si>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</si>
  <si>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</si>
  <si>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</si>
  <si>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</si>
  <si>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</si>
  <si>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</si>
  <si>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</si>
  <si>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</si>
  <si>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</si>
  <si>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</si>
  <si>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</si>
  <si>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</si>
  <si>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</si>
  <si>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</si>
  <si>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</si>
  <si>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</si>
  <si>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</si>
  <si>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</si>
  <si>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</si>
  <si>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</si>
  <si>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</si>
  <si>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</si>
  <si>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</si>
  <si>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</si>
  <si>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</si>
  <si>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</si>
  <si>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</si>
  <si>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</si>
  <si>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</si>
  <si>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</si>
  <si>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</si>
  <si>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</si>
  <si>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</si>
  <si>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</si>
  <si>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</si>
  <si>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</si>
  <si>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</si>
  <si>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</si>
  <si>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</si>
  <si>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</si>
  <si>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</si>
  <si>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</si>
  <si>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</si>
  <si>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</si>
  <si>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</si>
  <si>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</si>
  <si>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</si>
  <si>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</si>
  <si>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</si>
  <si>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</si>
  <si>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</si>
  <si>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</si>
  <si>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</si>
  <si>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</si>
  <si>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</si>
  <si>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</si>
  <si>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</si>
  <si>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</si>
  <si>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</si>
  <si>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</si>
  <si>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</si>
  <si>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</si>
  <si>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</si>
  <si>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</si>
  <si>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</si>
  <si>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</si>
  <si>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</si>
  <si>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</si>
  <si>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</si>
  <si>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</si>
  <si>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</si>
  <si>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</si>
  <si>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</si>
  <si>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</si>
  <si>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</si>
  <si>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</si>
  <si>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</si>
  <si>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</si>
  <si>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</si>
  <si>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</si>
  <si>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</si>
  <si>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</si>
  <si>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</si>
  <si>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</si>
  <si>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</si>
  <si>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</si>
  <si>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</si>
  <si>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</si>
  <si>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</si>
  <si>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</si>
  <si>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</si>
  <si>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</si>
  <si>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</si>
  <si>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</si>
  <si>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</si>
  <si>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</si>
  <si>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</si>
  <si>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</si>
  <si>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</si>
  <si>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</si>
  <si>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</si>
  <si>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</si>
  <si>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</si>
  <si>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</si>
  <si>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</si>
  <si>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</si>
  <si>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</si>
  <si>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</si>
  <si>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</si>
  <si>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</si>
  <si>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</si>
  <si>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</si>
  <si>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</si>
  <si>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</si>
  <si>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</si>
  <si>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</si>
  <si>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</si>
  <si>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</si>
  <si>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</si>
  <si>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</si>
  <si>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</si>
  <si>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</si>
  <si>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</si>
  <si>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</si>
  <si>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</si>
  <si>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</si>
  <si>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</si>
  <si>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</si>
  <si>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</si>
  <si>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</si>
  <si>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</si>
  <si>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</si>
  <si>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</si>
  <si>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</si>
  <si>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</si>
  <si>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</si>
  <si>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</si>
  <si>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</si>
  <si>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</si>
  <si>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</si>
  <si>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</si>
  <si>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</si>
  <si>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</si>
  <si>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</si>
  <si>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</si>
  <si>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</si>
  <si>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</si>
  <si>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</si>
  <si>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</si>
  <si>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</si>
  <si>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</si>
  <si>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</si>
  <si>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</si>
  <si>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</si>
  <si>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</si>
  <si>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</si>
  <si>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</si>
  <si>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</si>
  <si>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</si>
  <si>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</si>
  <si>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</si>
  <si>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</si>
  <si>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</si>
  <si>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</si>
  <si>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</si>
  <si>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</si>
  <si>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</si>
  <si>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</si>
  <si>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</si>
  <si>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</si>
  <si>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</si>
  <si>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</si>
  <si>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</si>
  <si>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</si>
  <si>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</si>
  <si>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</si>
  <si>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</si>
  <si>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</si>
  <si>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</si>
  <si>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</si>
  <si>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</si>
  <si>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</si>
  <si>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</si>
  <si>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</si>
  <si>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</si>
  <si>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</si>
  <si>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</si>
  <si>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</si>
  <si>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</si>
  <si>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</si>
  <si>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</si>
  <si>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</si>
  <si>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</si>
  <si>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</si>
  <si>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</si>
  <si>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</si>
  <si>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</si>
  <si>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</si>
  <si>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</si>
  <si>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</si>
  <si>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</si>
  <si>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</si>
  <si>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</si>
  <si>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</si>
  <si>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</si>
  <si>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</si>
  <si>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</si>
  <si>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</si>
  <si>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</si>
  <si>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</si>
  <si>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</si>
  <si>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</si>
  <si>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</si>
  <si>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</si>
  <si>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</si>
  <si>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</si>
  <si>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</si>
  <si>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</si>
  <si>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</si>
  <si>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</si>
  <si>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</si>
  <si>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</si>
  <si>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</si>
  <si>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</si>
  <si>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</si>
  <si>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</si>
  <si>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</si>
  <si>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</si>
  <si>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</si>
  <si>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</si>
  <si>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</si>
  <si>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</si>
  <si>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</si>
  <si>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</si>
  <si>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</si>
  <si>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</si>
  <si>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</si>
  <si>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</si>
  <si>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</si>
  <si>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</si>
  <si>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</si>
  <si>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</si>
  <si>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</si>
  <si>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</si>
  <si>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</si>
  <si>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</si>
  <si>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</si>
  <si>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</si>
  <si>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</si>
  <si>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</si>
  <si>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</si>
  <si>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</si>
  <si>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</si>
  <si>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</si>
  <si>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</si>
  <si>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</si>
  <si>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</si>
  <si>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</si>
  <si>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</si>
  <si>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</si>
  <si>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</si>
  <si>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</si>
  <si>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</si>
  <si>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</si>
  <si>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</si>
  <si>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</si>
  <si>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</si>
  <si>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</si>
  <si>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</si>
  <si>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</si>
  <si>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</si>
  <si>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</si>
  <si>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</si>
  <si>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</si>
  <si>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</si>
  <si>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</si>
  <si>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</si>
  <si>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</si>
  <si>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</si>
  <si>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</si>
  <si>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</si>
  <si>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</si>
  <si>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</si>
  <si>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</si>
  <si>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</si>
  <si>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</si>
  <si>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</si>
  <si>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</si>
  <si>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</si>
  <si>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</si>
  <si>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</si>
  <si>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</si>
  <si>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</si>
  <si>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</si>
  <si>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</si>
  <si>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</si>
  <si>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</si>
  <si>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</si>
  <si>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</si>
  <si>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</si>
  <si>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</si>
  <si>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</si>
  <si>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</si>
  <si>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</si>
  <si>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</si>
  <si>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</si>
  <si>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</si>
  <si>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</si>
  <si>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</si>
  <si>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</si>
  <si>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</si>
  <si>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</si>
  <si>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</si>
  <si>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</si>
  <si>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</si>
  <si>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</si>
  <si>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</si>
  <si>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</si>
  <si>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</si>
  <si>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</si>
  <si>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</si>
  <si>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</si>
  <si>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</si>
  <si>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</si>
  <si>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</si>
  <si>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</si>
  <si>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</si>
  <si>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</si>
  <si>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</si>
  <si>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</si>
  <si>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</si>
  <si>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</si>
  <si>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</si>
  <si>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</si>
  <si>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</si>
  <si>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</si>
  <si>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</si>
  <si>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</si>
  <si>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</si>
  <si>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</si>
  <si>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</si>
  <si>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</si>
  <si>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</si>
  <si>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</si>
  <si>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</si>
  <si>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</si>
  <si>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</si>
  <si>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</si>
  <si>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</si>
  <si>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</si>
  <si>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</si>
  <si>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</si>
  <si>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</si>
  <si>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</si>
  <si>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</si>
  <si>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</si>
  <si>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</si>
  <si>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</si>
  <si>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</si>
  <si>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</si>
  <si>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</si>
  <si>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</si>
  <si>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</si>
  <si>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</si>
  <si>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</si>
  <si>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</si>
  <si>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</si>
  <si>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</si>
  <si>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</si>
  <si>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</si>
  <si>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</si>
  <si>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</si>
  <si>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</si>
  <si>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</si>
  <si>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</si>
  <si>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</si>
  <si>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</si>
  <si>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</si>
  <si>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</si>
  <si>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</si>
  <si>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</si>
  <si>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</si>
  <si>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</si>
  <si>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</si>
  <si>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</si>
  <si>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</si>
  <si>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</si>
  <si>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</si>
  <si>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</si>
  <si>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</si>
  <si>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</si>
  <si>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</si>
  <si>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</si>
  <si>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</si>
  <si>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</si>
  <si>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</si>
  <si>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</si>
  <si>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</si>
  <si>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</si>
  <si>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</si>
  <si>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</si>
  <si>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</si>
  <si>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</si>
  <si>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</si>
  <si>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</si>
  <si>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</si>
  <si>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</si>
  <si>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</si>
  <si>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</si>
  <si>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</si>
  <si>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</si>
  <si>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</si>
  <si>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</si>
  <si>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</si>
  <si>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</si>
  <si>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</si>
  <si>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</si>
  <si>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</si>
  <si>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</si>
  <si>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</si>
  <si>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</si>
  <si>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</si>
  <si>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</si>
  <si>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</si>
  <si>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</si>
  <si>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</si>
  <si>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</si>
  <si>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</si>
  <si>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</si>
  <si>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</si>
  <si>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</si>
  <si>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</si>
  <si>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</si>
  <si>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</si>
  <si>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</si>
  <si>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</si>
  <si>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</si>
  <si>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</si>
  <si>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</si>
  <si>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</si>
  <si>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</si>
  <si>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</si>
  <si>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</si>
  <si>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</si>
  <si>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</si>
  <si>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</si>
  <si>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</si>
  <si>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</si>
  <si>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</si>
  <si>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</si>
  <si>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</si>
  <si>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</si>
  <si>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</si>
  <si>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</si>
  <si>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</si>
  <si>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</si>
  <si>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</si>
  <si>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</si>
  <si>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</si>
  <si>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</si>
  <si>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</si>
  <si>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</si>
  <si>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</si>
  <si>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</si>
  <si>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</si>
  <si>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</si>
  <si>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</si>
  <si>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</si>
  <si>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</si>
  <si>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</si>
  <si>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</si>
  <si>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</si>
  <si>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</si>
  <si>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</si>
  <si>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</si>
  <si>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</si>
  <si>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</si>
  <si>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</si>
  <si>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</si>
  <si>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</si>
  <si>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</si>
  <si>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</si>
  <si>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</si>
  <si>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</si>
  <si>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</si>
  <si>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</si>
  <si>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</si>
  <si>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</si>
  <si>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</si>
  <si>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</si>
  <si>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</si>
  <si>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</si>
  <si>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</si>
  <si>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</si>
  <si>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</si>
  <si>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</si>
  <si>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</si>
  <si>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</si>
  <si>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</si>
  <si>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</si>
  <si>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</si>
  <si>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</si>
  <si>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</si>
  <si>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</si>
  <si>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</si>
  <si>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</si>
  <si>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</si>
  <si>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</si>
  <si>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</si>
  <si>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</si>
  <si>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</si>
  <si>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</si>
  <si>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</si>
  <si>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</si>
  <si>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</si>
  <si>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</si>
  <si>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</si>
  <si>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</si>
  <si>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</si>
  <si>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</si>
  <si>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</si>
  <si>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</si>
  <si>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</si>
  <si>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</si>
  <si>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</si>
  <si>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</si>
  <si>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</si>
  <si>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</si>
  <si>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</si>
  <si>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</si>
  <si>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</si>
  <si>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</si>
  <si>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</si>
  <si>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</si>
  <si>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</si>
  <si>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</si>
  <si>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</si>
  <si>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</si>
  <si>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</si>
  <si>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</si>
  <si>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</si>
  <si>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</si>
  <si>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</si>
  <si>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</si>
  <si>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</si>
  <si>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</si>
  <si>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</si>
  <si>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</si>
  <si>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</si>
  <si>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</si>
  <si>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</si>
  <si>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</si>
  <si>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</si>
  <si>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</si>
  <si>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</si>
  <si>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</si>
  <si>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</si>
  <si>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</si>
  <si>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</si>
  <si>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</si>
  <si>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</si>
  <si>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</si>
  <si>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</si>
  <si>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</si>
  <si>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</si>
  <si>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</si>
  <si>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</si>
  <si>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</si>
  <si>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</si>
  <si>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</si>
  <si>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</si>
  <si>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</si>
  <si>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</si>
  <si>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</si>
  <si>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</si>
  <si>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</si>
  <si>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</si>
  <si>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</si>
  <si>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</si>
  <si>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</si>
  <si>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</si>
  <si>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</si>
  <si>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</si>
  <si>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</si>
  <si>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</si>
  <si>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</si>
  <si>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</si>
  <si>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</si>
  <si>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</si>
  <si>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</si>
  <si>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</si>
  <si>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</si>
  <si>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</si>
  <si>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</si>
  <si>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</si>
  <si>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</si>
  <si>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</si>
  <si>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</si>
  <si>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</si>
  <si>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</si>
  <si>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</si>
  <si>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</si>
  <si>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</si>
  <si>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</si>
  <si>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</si>
  <si>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</si>
  <si>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</si>
  <si>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</si>
  <si>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</si>
  <si>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</si>
  <si>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</si>
  <si>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</si>
  <si>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</si>
  <si>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</si>
  <si>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</si>
  <si>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</si>
  <si>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</si>
  <si>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</si>
  <si>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</si>
  <si>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</si>
  <si>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</si>
  <si>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</si>
  <si>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</si>
  <si>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</si>
  <si>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</si>
  <si>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</si>
  <si>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</si>
  <si>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</si>
  <si>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</si>
  <si>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</si>
  <si>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</si>
  <si>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</si>
  <si>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</si>
  <si>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</si>
  <si>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</si>
  <si>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</si>
  <si>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</si>
  <si>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</si>
  <si>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</si>
  <si>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</si>
  <si>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</si>
  <si>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</si>
  <si>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</si>
  <si>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</si>
  <si>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</si>
  <si>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</si>
  <si>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</si>
  <si>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</si>
  <si>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</si>
  <si>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</si>
  <si>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</si>
  <si>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</si>
  <si>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</si>
  <si>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</si>
  <si>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</si>
  <si>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</si>
  <si>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</si>
  <si>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</si>
  <si>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</si>
  <si>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</si>
  <si>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</si>
  <si>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</si>
  <si>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</si>
  <si>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</si>
  <si>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</si>
  <si>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</si>
  <si>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</si>
  <si>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</si>
  <si>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</si>
  <si>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</si>
  <si>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</si>
  <si>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</si>
  <si>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</si>
  <si>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</si>
  <si>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</si>
  <si>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</si>
  <si>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</si>
  <si>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</si>
  <si>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</si>
  <si>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</si>
  <si>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</si>
  <si>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</si>
  <si>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</si>
  <si>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</si>
  <si>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</si>
  <si>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</si>
  <si>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</si>
  <si>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</si>
  <si>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</si>
  <si>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</si>
  <si>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</si>
  <si>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</si>
  <si>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</si>
  <si>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</si>
  <si>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</si>
  <si>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</si>
  <si>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</si>
  <si>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</si>
  <si>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</si>
  <si>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</si>
  <si>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</si>
  <si>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</si>
  <si>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</si>
  <si>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</si>
  <si>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</si>
  <si>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</si>
  <si>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</si>
  <si>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</si>
  <si>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</si>
  <si>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</si>
  <si>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</si>
  <si>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</si>
  <si>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</si>
  <si>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</si>
  <si>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</si>
  <si>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</si>
  <si>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</si>
  <si>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</si>
  <si>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</si>
  <si>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</si>
  <si>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</si>
  <si>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</si>
  <si>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</si>
  <si>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</si>
  <si>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</si>
  <si>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</si>
  <si>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</si>
  <si>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</si>
  <si>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</si>
  <si>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</si>
  <si>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</si>
  <si>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</si>
  <si>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</si>
  <si>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</si>
  <si>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</si>
  <si>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</si>
  <si>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</si>
  <si>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</si>
  <si>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</si>
  <si>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</si>
  <si>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</si>
  <si>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</si>
  <si>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</si>
  <si>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</si>
  <si>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</si>
  <si>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</si>
  <si>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</si>
  <si>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</si>
  <si>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</si>
  <si>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</si>
  <si>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</si>
  <si>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</si>
  <si>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</si>
  <si>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</si>
  <si>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</si>
  <si>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</si>
  <si>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</si>
  <si>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</si>
  <si>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</si>
  <si>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</si>
  <si>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</si>
  <si>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</si>
  <si>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</si>
  <si>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</si>
  <si>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</si>
  <si>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</si>
  <si>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</si>
  <si>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</si>
  <si>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</si>
  <si>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</si>
  <si>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</si>
  <si>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</si>
  <si>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</si>
  <si>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</si>
  <si>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</si>
  <si>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</si>
  <si>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</si>
  <si>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</si>
  <si>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</si>
  <si>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</si>
  <si>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</si>
  <si>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</si>
  <si>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</si>
  <si>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</si>
  <si>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</si>
  <si>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</si>
  <si>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</si>
  <si>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</si>
  <si>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</si>
  <si>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</si>
  <si>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</si>
  <si>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</si>
  <si>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</si>
  <si>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</si>
  <si>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</si>
  <si>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</si>
  <si>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</si>
  <si>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</si>
  <si>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</si>
  <si>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</si>
  <si>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</si>
  <si>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</si>
  <si>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</si>
  <si>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</si>
  <si>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</si>
  <si>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</si>
  <si>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</si>
  <si>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</si>
  <si>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</si>
  <si>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</si>
  <si>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</si>
  <si>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</si>
  <si>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</si>
  <si>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</si>
  <si>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</si>
  <si>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</si>
  <si>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</si>
  <si>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</si>
  <si>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</si>
  <si>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</si>
  <si>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</si>
  <si>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</si>
  <si>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</si>
  <si>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</si>
  <si>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</si>
  <si>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</si>
  <si>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</si>
  <si>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</si>
  <si>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</si>
  <si>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</si>
  <si>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</si>
  <si>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</si>
  <si>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</si>
  <si>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</si>
  <si>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</si>
  <si>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</si>
  <si>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</si>
  <si>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</si>
  <si>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</si>
  <si>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</si>
  <si>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</si>
  <si>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</si>
  <si>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</si>
  <si>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</si>
  <si>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</si>
  <si>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</si>
  <si>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</si>
  <si>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</si>
  <si>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</si>
  <si>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</si>
  <si>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</si>
  <si>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</si>
  <si>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</si>
  <si>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</si>
  <si>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</si>
  <si>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</si>
  <si>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</si>
  <si>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</si>
  <si>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</si>
  <si>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</si>
  <si>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</si>
  <si>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</si>
  <si>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</si>
  <si>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</si>
  <si>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</si>
  <si>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</si>
  <si>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</si>
  <si>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</si>
  <si>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</si>
  <si>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</si>
  <si>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</si>
  <si>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</si>
  <si>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</si>
  <si>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</si>
  <si>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</si>
  <si>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</si>
  <si>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</si>
  <si>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</si>
  <si>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</si>
  <si>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</si>
  <si>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</si>
  <si>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</si>
  <si>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</si>
  <si>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</si>
  <si>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</si>
  <si>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</si>
  <si>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</si>
  <si>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</si>
  <si>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</si>
  <si>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</si>
  <si>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</si>
  <si>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</si>
  <si>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</si>
  <si>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</si>
  <si>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</si>
  <si>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</si>
  <si>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</si>
  <si>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</si>
  <si>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</si>
  <si>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</si>
  <si>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</si>
  <si>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</si>
  <si>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</si>
  <si>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</si>
  <si>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</si>
  <si>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</si>
  <si>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</si>
  <si>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</si>
  <si>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</si>
  <si>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</si>
  <si>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</si>
  <si>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</si>
  <si>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</si>
  <si>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</si>
  <si>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</si>
  <si>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</si>
  <si>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</si>
  <si>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</si>
  <si>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</si>
  <si>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</si>
  <si>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</si>
  <si>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</si>
  <si>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</si>
  <si>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</si>
  <si>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</si>
  <si>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</si>
  <si>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</si>
  <si>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</si>
  <si>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</si>
  <si>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</si>
  <si>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</si>
  <si>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</si>
  <si>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</si>
  <si>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</si>
  <si>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</si>
  <si>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</si>
  <si>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</si>
  <si>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</si>
  <si>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</si>
  <si>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</si>
  <si>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</si>
  <si>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</si>
  <si>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</si>
  <si>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</si>
  <si>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</si>
  <si>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</si>
  <si>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</si>
  <si>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</si>
  <si>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</si>
  <si>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</si>
  <si>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</si>
  <si>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</si>
  <si>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</si>
  <si>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</si>
  <si>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</si>
  <si>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</si>
  <si>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</si>
  <si>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</si>
  <si>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</si>
  <si>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</si>
  <si>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</si>
  <si>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</si>
  <si>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</si>
  <si>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</si>
  <si>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</si>
  <si>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</si>
  <si>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</si>
  <si>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</si>
  <si>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</si>
  <si>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</si>
  <si>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</si>
  <si>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</si>
  <si>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</si>
  <si>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</si>
  <si>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</si>
  <si>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</si>
  <si>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</si>
  <si>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</si>
  <si>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</si>
  <si>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</si>
  <si>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</si>
  <si>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</si>
  <si>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</si>
  <si>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</si>
  <si>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</si>
  <si>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</si>
  <si>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</si>
  <si>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</si>
  <si>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</si>
  <si>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</si>
  <si>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</si>
  <si>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</si>
  <si>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</si>
  <si>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</si>
  <si>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</si>
  <si>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</si>
  <si>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</si>
  <si>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</si>
  <si>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</si>
  <si>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</si>
  <si>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</si>
  <si>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</si>
  <si>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</si>
  <si>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</si>
  <si>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</si>
  <si>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</si>
  <si>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</si>
  <si>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</si>
  <si>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</si>
  <si>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</si>
  <si>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</si>
  <si>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</si>
  <si>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</si>
  <si>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</si>
  <si>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</si>
  <si>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</si>
  <si>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</si>
  <si>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</si>
  <si>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</si>
  <si>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</si>
  <si>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</si>
  <si>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</si>
  <si>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</si>
  <si>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</si>
  <si>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</si>
  <si>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</si>
  <si>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</si>
  <si>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</si>
  <si>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</si>
  <si>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</si>
  <si>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</si>
  <si>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</si>
  <si>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</si>
  <si>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</si>
  <si>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</si>
  <si>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</si>
  <si>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</si>
  <si>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</si>
  <si>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</si>
  <si>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</si>
  <si>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</si>
  <si>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</si>
  <si>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</si>
  <si>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</si>
  <si>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</si>
  <si>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</si>
  <si>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</si>
  <si>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</si>
  <si>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</si>
  <si>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</si>
  <si>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</si>
  <si>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</si>
  <si>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</si>
  <si>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</si>
  <si>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</si>
  <si>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</si>
  <si>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</si>
  <si>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</si>
  <si>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</si>
  <si>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</si>
  <si>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</si>
  <si>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</si>
  <si>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</si>
  <si>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</si>
  <si>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</si>
  <si>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</si>
  <si>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</si>
  <si>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</si>
  <si>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</si>
  <si>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</si>
  <si>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</si>
  <si>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</si>
  <si>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</si>
  <si>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</si>
  <si>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</si>
  <si>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</si>
  <si>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</si>
  <si>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</si>
  <si>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</si>
  <si>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</si>
  <si>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</si>
  <si>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</si>
  <si>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</si>
  <si>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</si>
  <si>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</si>
  <si>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</si>
  <si>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</si>
  <si>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</si>
  <si>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</si>
  <si>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</si>
  <si>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</si>
  <si>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</si>
  <si>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</si>
  <si>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</si>
  <si>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</si>
  <si>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</si>
  <si>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</si>
  <si>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</si>
  <si>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</si>
  <si>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</si>
  <si>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</si>
  <si>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</si>
  <si>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</si>
  <si>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</si>
  <si>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</si>
  <si>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</si>
  <si>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</si>
  <si>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</si>
  <si>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</si>
  <si>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</si>
  <si>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</si>
  <si>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</si>
  <si>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</si>
  <si>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</si>
  <si>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</si>
  <si>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</si>
  <si>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</si>
  <si>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</si>
  <si>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</si>
  <si>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</si>
  <si>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</si>
  <si>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</si>
  <si>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</si>
  <si>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</si>
  <si>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</si>
  <si>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</si>
  <si>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</si>
  <si>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</si>
  <si>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</si>
  <si>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</si>
  <si>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</si>
  <si>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</si>
  <si>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</si>
  <si>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</si>
  <si>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</si>
  <si>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</si>
  <si>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</si>
  <si>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</si>
  <si>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</si>
  <si>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</si>
  <si>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</si>
  <si>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</si>
  <si>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</si>
  <si>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</si>
  <si>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</si>
  <si>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</si>
  <si>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</si>
  <si>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</si>
  <si>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</si>
  <si>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</si>
  <si>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</si>
  <si>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</si>
  <si>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</si>
  <si>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</si>
  <si>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</si>
  <si>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</si>
  <si>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</si>
  <si>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</si>
  <si>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</si>
  <si>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</si>
  <si>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</si>
  <si>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</si>
  <si>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</si>
  <si>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</si>
  <si>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</si>
  <si>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</si>
  <si>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</si>
  <si>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</si>
  <si>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</si>
  <si>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</si>
  <si>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</si>
  <si>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</si>
  <si>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</si>
  <si>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</si>
  <si>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</si>
  <si>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</si>
  <si>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</si>
  <si>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</si>
  <si>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</si>
  <si>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</si>
  <si>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</si>
  <si>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</si>
  <si>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</si>
  <si>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</si>
  <si>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</si>
  <si>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</si>
  <si>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</si>
  <si>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</si>
  <si>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</si>
  <si>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</si>
  <si>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</si>
  <si>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</si>
  <si>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</si>
  <si>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</si>
  <si>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</si>
  <si>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</si>
  <si>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</si>
  <si>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</si>
  <si>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</si>
  <si>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</si>
  <si>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</si>
  <si>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</si>
  <si>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</si>
  <si>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</si>
  <si>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</si>
  <si>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</si>
  <si>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</si>
  <si>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</si>
  <si>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</si>
  <si>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</si>
  <si>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</si>
  <si>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</si>
  <si>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</si>
  <si>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</si>
  <si>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</si>
  <si>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</si>
  <si>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</si>
  <si>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</si>
  <si>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</si>
  <si>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</si>
  <si>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</si>
  <si>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</si>
  <si>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</si>
  <si>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</si>
  <si>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</si>
  <si>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</si>
  <si>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</si>
  <si>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</si>
  <si>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</si>
  <si>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</si>
  <si>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</si>
  <si>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</si>
  <si>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</si>
  <si>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</si>
  <si>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</si>
  <si>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</si>
  <si>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</si>
  <si>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</si>
  <si>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</si>
  <si>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</si>
  <si>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</si>
  <si>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</si>
  <si>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</si>
  <si>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</si>
  <si>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</si>
  <si>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</si>
  <si>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</si>
  <si>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</si>
  <si>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</si>
  <si>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</si>
  <si>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</si>
  <si>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</si>
  <si>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</si>
  <si>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</si>
  <si>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</si>
  <si>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</si>
  <si>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</si>
  <si>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</si>
  <si>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</si>
  <si>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</si>
  <si>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</si>
  <si>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</si>
  <si>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</si>
  <si>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</si>
  <si>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</si>
  <si>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</si>
  <si>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</si>
  <si>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</si>
  <si>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</si>
  <si>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</si>
  <si>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</si>
  <si>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</si>
  <si>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</si>
  <si>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</si>
  <si>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</si>
  <si>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</si>
  <si>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</si>
  <si>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</si>
  <si>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</si>
  <si>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</si>
  <si>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</si>
  <si>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</si>
  <si>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</si>
  <si>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</si>
  <si>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</si>
  <si>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</si>
  <si>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</si>
  <si>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</si>
  <si>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</si>
  <si>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</si>
  <si>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</si>
  <si>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</si>
  <si>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</si>
  <si>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</si>
  <si>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</si>
  <si>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</si>
  <si>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</si>
  <si>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</si>
  <si>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</si>
  <si>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</si>
  <si>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</si>
  <si>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</si>
  <si>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</si>
  <si>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</si>
  <si>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</si>
  <si>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</si>
  <si>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</si>
  <si>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</si>
  <si>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</si>
  <si>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</si>
  <si>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</si>
  <si>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</si>
  <si>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</si>
  <si>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</si>
  <si>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</si>
  <si>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</si>
  <si>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</si>
  <si>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</si>
  <si>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</si>
  <si>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</si>
  <si>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</si>
  <si>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</si>
  <si>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</si>
  <si>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</si>
  <si>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</si>
  <si>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</si>
  <si>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</si>
  <si>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</si>
  <si>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</si>
  <si>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</si>
  <si>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</si>
  <si>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</si>
  <si>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</si>
  <si>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</si>
  <si>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</si>
  <si>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</si>
  <si>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</si>
  <si>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</si>
  <si>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</si>
  <si>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</si>
  <si>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</si>
  <si>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</si>
  <si>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</si>
  <si>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</si>
  <si>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</si>
  <si>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</si>
  <si>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</si>
  <si>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</si>
  <si>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</si>
  <si>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</si>
  <si>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</si>
  <si>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</si>
  <si>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</si>
  <si>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</si>
  <si>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</si>
  <si>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</si>
  <si>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</si>
  <si>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</si>
  <si>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</si>
  <si>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</si>
  <si>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</si>
  <si>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</si>
  <si>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</si>
  <si>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</si>
  <si>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</si>
  <si>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</si>
  <si>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</si>
  <si>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</si>
  <si>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</si>
  <si>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</si>
  <si>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</si>
  <si>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</si>
  <si>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</si>
  <si>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</si>
  <si>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</si>
  <si>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</si>
  <si>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</si>
  <si>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</si>
  <si>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</si>
  <si>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</si>
  <si>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</si>
  <si>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</si>
  <si>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</si>
  <si>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</si>
  <si>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</si>
  <si>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</si>
  <si>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</si>
  <si>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</si>
  <si>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</si>
  <si>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</si>
  <si>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</si>
  <si>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</si>
  <si>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</si>
  <si>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</si>
  <si>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</si>
  <si>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</si>
  <si>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</si>
  <si>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</si>
  <si>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</si>
  <si>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</si>
  <si>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</si>
  <si>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</si>
  <si>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</si>
  <si>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</si>
  <si>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</si>
  <si>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</si>
  <si>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</si>
  <si>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</si>
  <si>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</si>
  <si>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</si>
  <si>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</si>
  <si>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</si>
  <si>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</si>
  <si>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</si>
  <si>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</si>
  <si>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</si>
  <si>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</si>
  <si>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</si>
  <si>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</si>
  <si>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</si>
  <si>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</si>
  <si>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</si>
  <si>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</si>
  <si>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</si>
  <si>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</si>
  <si>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</si>
  <si>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</si>
  <si>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</si>
  <si>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</si>
  <si>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</si>
  <si>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</si>
  <si>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</si>
  <si>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</si>
  <si>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</si>
  <si>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</si>
  <si>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</si>
  <si>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</si>
  <si>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</si>
  <si>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</si>
  <si>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</si>
  <si>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</si>
  <si>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</si>
  <si>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</si>
  <si>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</si>
  <si>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</si>
  <si>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</si>
  <si>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</si>
  <si>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</si>
  <si>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</si>
  <si>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</si>
  <si>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</si>
  <si>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</si>
  <si>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</si>
  <si>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</si>
  <si>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</si>
  <si>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</si>
  <si>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</si>
  <si>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</si>
  <si>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</si>
  <si>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</si>
  <si>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</si>
  <si>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</si>
  <si>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</si>
  <si>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</si>
  <si>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</si>
  <si>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</si>
  <si>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</si>
  <si>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</si>
  <si>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</si>
  <si>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</si>
  <si>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</si>
  <si>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</si>
  <si>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</si>
  <si>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</si>
  <si>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</si>
  <si>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</si>
  <si>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</si>
  <si>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</si>
  <si>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</si>
  <si>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</si>
  <si>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</si>
  <si>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</si>
  <si>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</si>
  <si>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</si>
  <si>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</si>
  <si>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</si>
  <si>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</si>
  <si>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</si>
  <si>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</si>
  <si>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</si>
  <si>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</si>
  <si>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</si>
  <si>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</si>
  <si>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</si>
  <si>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</si>
  <si>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</si>
  <si>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</si>
  <si>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</si>
  <si>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</si>
  <si>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</si>
  <si>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</si>
  <si>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</si>
  <si>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</si>
  <si>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</si>
  <si>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</si>
  <si>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</si>
  <si>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</si>
  <si>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</si>
  <si>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</si>
  <si>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</si>
  <si>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</si>
  <si>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</si>
  <si>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</si>
  <si>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</si>
  <si>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</si>
  <si>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</si>
  <si>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</si>
  <si>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</si>
  <si>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</si>
  <si>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</si>
  <si>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</si>
  <si>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</si>
  <si>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</si>
  <si>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</si>
  <si>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</si>
  <si>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</si>
  <si>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</si>
  <si>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</si>
  <si>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</si>
  <si>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</si>
  <si>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</si>
  <si>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</si>
  <si>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</si>
  <si>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</si>
  <si>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</si>
  <si>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</si>
  <si>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</si>
  <si>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</si>
  <si>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</si>
  <si>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</si>
  <si>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</si>
  <si>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</si>
  <si>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</si>
  <si>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</si>
  <si>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</si>
  <si>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</si>
  <si>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</si>
  <si>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</si>
  <si>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</si>
  <si>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</si>
  <si>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</si>
  <si>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</si>
  <si>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</si>
  <si>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</si>
  <si>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</si>
  <si>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</si>
  <si>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</si>
  <si>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</si>
  <si>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</si>
  <si>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</si>
  <si>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</si>
  <si>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</si>
  <si>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</si>
  <si>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</si>
  <si>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</si>
  <si>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</si>
  <si>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</si>
  <si>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</si>
  <si>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</si>
  <si>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</si>
  <si>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</si>
  <si>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</si>
  <si>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</si>
  <si>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</si>
  <si>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</si>
  <si>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</si>
  <si>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</si>
  <si>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</si>
  <si>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</si>
  <si>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</si>
  <si>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</si>
  <si>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</si>
  <si>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</si>
  <si>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</si>
  <si>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</si>
  <si>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</si>
  <si>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</si>
  <si>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</si>
  <si>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</si>
  <si>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</si>
  <si>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</si>
  <si>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</si>
  <si>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</si>
  <si>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</si>
  <si>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</si>
  <si>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</si>
  <si>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</si>
  <si>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</si>
  <si>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</si>
  <si>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</si>
  <si>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</si>
  <si>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</si>
  <si>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</si>
  <si>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</si>
  <si>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</si>
  <si>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</si>
  <si>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</si>
  <si>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</si>
  <si>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</si>
  <si>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</si>
  <si>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</si>
  <si>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</si>
  <si>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</si>
  <si>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</si>
  <si>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</si>
  <si>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</si>
  <si>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</si>
  <si>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</si>
  <si>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</si>
  <si>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</si>
  <si>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</si>
  <si>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</si>
  <si>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</si>
  <si>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</si>
  <si>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</si>
  <si>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</si>
  <si>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</si>
  <si>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</si>
  <si>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</si>
  <si>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</si>
  <si>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</si>
  <si>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</si>
  <si>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</si>
  <si>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</si>
  <si>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</si>
  <si>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</si>
  <si>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</si>
  <si>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</si>
  <si>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</si>
  <si>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</si>
  <si>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</si>
  <si>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</si>
  <si>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</si>
  <si>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</si>
  <si>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</si>
  <si>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</si>
  <si>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</si>
  <si>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</si>
  <si>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</si>
  <si>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</si>
  <si>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</si>
  <si>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</si>
  <si>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</si>
  <si>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</si>
  <si>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</si>
  <si>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</si>
  <si>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</si>
  <si>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</si>
  <si>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</si>
  <si>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</si>
  <si>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</si>
  <si>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</si>
  <si>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</si>
  <si>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</si>
  <si>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</si>
  <si>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</si>
  <si>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</si>
  <si>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</si>
  <si>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</si>
  <si>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</si>
  <si>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</si>
  <si>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</si>
  <si>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</si>
  <si>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</si>
  <si>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</si>
  <si>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</si>
  <si>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</si>
  <si>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</si>
  <si>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</si>
  <si>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</si>
  <si>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</si>
  <si>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</si>
  <si>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</si>
  <si>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</si>
  <si>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</si>
  <si>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</si>
  <si>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</si>
  <si>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</si>
  <si>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</si>
  <si>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</si>
  <si>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</si>
  <si>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</si>
  <si>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</si>
  <si>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</si>
  <si>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</si>
  <si>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</si>
  <si>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</si>
  <si>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</si>
  <si>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</si>
  <si>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</si>
  <si>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</si>
  <si>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</si>
  <si>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</si>
  <si>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</si>
  <si>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</si>
  <si>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</si>
  <si>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</si>
  <si>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</si>
  <si>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</si>
  <si>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</si>
  <si>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</si>
  <si>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</si>
  <si>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</si>
  <si>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</si>
  <si>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</si>
  <si>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</si>
  <si>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</si>
  <si>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</si>
  <si>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</si>
  <si>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</si>
  <si>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</si>
  <si>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</si>
  <si>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</si>
  <si>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</si>
  <si>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</si>
  <si>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</si>
  <si>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</si>
  <si>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</si>
  <si>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</si>
  <si>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</si>
  <si>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</si>
  <si>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</si>
  <si>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</si>
  <si>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</si>
  <si>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</si>
  <si>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</si>
  <si>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</si>
  <si>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</si>
  <si>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</si>
  <si>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</si>
  <si>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</si>
  <si>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</si>
  <si>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</si>
  <si>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</si>
  <si>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</si>
  <si>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</si>
  <si>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</si>
  <si>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</si>
  <si>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</si>
  <si>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</si>
  <si>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</si>
  <si>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</si>
  <si>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</si>
  <si>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</si>
  <si>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</si>
  <si>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</si>
  <si>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</si>
  <si>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</si>
  <si>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</si>
  <si>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</si>
  <si>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</si>
  <si>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</si>
  <si>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</si>
  <si>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</si>
  <si>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</si>
  <si>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</si>
  <si>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</si>
  <si>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</si>
  <si>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</si>
  <si>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</si>
  <si>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</si>
  <si>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</si>
  <si>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</si>
  <si>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</si>
  <si>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</si>
  <si>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</si>
  <si>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</si>
  <si>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</si>
  <si>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</si>
  <si>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</si>
  <si>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</si>
  <si>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</si>
  <si>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</si>
  <si>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</si>
  <si>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</si>
  <si>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</si>
  <si>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</si>
  <si>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</si>
  <si>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</si>
  <si>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</si>
  <si>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</si>
  <si>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</si>
  <si>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</si>
  <si>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</si>
  <si>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</si>
  <si>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</si>
  <si>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</si>
  <si>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</si>
  <si>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</si>
  <si>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</si>
  <si>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</si>
  <si>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</si>
  <si>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</si>
  <si>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</si>
  <si>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</si>
  <si>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</si>
  <si>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</si>
  <si>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</si>
  <si>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</si>
  <si>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</si>
  <si>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</si>
  <si>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</si>
  <si>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</si>
  <si>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</si>
  <si>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</si>
  <si>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</si>
  <si>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</si>
  <si>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</si>
  <si>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</si>
  <si>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</si>
  <si>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</si>
  <si>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</si>
  <si>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</si>
  <si>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</si>
  <si>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</si>
  <si>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</si>
  <si>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</si>
  <si>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</si>
  <si>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</si>
  <si>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</si>
  <si>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</si>
  <si>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</si>
  <si>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</si>
  <si>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</si>
  <si>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</si>
  <si>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</si>
  <si>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</si>
  <si>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</si>
  <si>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</si>
  <si>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</si>
  <si>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</si>
  <si>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</si>
  <si>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</si>
  <si>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</si>
  <si>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</si>
  <si>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</si>
  <si>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</si>
  <si>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</si>
  <si>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</si>
  <si>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</si>
  <si>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</si>
  <si>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</si>
  <si>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</si>
  <si>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</si>
  <si>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</si>
  <si>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</si>
  <si>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</si>
  <si>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</si>
  <si>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</si>
  <si>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</si>
  <si>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</si>
  <si>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</si>
  <si>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</si>
  <si>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</si>
  <si>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</si>
  <si>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</si>
  <si>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</si>
  <si>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</si>
  <si>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</si>
  <si>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</si>
  <si>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</si>
  <si>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</si>
  <si>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</si>
  <si>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</si>
  <si>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</si>
  <si>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</si>
  <si>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</si>
  <si>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</si>
  <si>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</si>
  <si>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</si>
  <si>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</si>
  <si>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</si>
  <si>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</si>
  <si>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</si>
  <si>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</si>
  <si>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</si>
  <si>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</si>
  <si>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</si>
  <si>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</si>
  <si>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</si>
  <si>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</si>
  <si>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</si>
  <si>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</si>
  <si>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</si>
  <si>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</si>
  <si>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</si>
  <si>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</si>
  <si>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</si>
  <si>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</si>
  <si>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</si>
  <si>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</si>
  <si>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</si>
  <si>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</si>
  <si>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</si>
  <si>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</si>
  <si>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</si>
  <si>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</si>
  <si>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</si>
  <si>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</si>
  <si>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</si>
  <si>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</si>
  <si>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</si>
  <si>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</si>
  <si>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</si>
  <si>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</si>
  <si>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</si>
  <si>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</si>
  <si>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</si>
  <si>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</si>
  <si>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</si>
  <si>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</si>
  <si>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</si>
  <si>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</si>
  <si>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</si>
  <si>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</si>
  <si>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</si>
  <si>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</si>
  <si>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</si>
  <si>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</si>
  <si>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</si>
  <si>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</si>
  <si>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</si>
  <si>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</si>
  <si>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</si>
  <si>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</si>
  <si>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</si>
  <si>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</si>
  <si>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</si>
  <si>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</si>
  <si>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</si>
  <si>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</si>
  <si>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</si>
  <si>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</si>
  <si>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</si>
  <si>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</si>
  <si>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</si>
  <si>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</si>
  <si>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</si>
  <si>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</si>
  <si>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</si>
  <si>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</si>
  <si>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</si>
  <si>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</si>
  <si>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</si>
  <si>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</si>
  <si>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</si>
  <si>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</si>
  <si>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</si>
  <si>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</si>
  <si>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</si>
  <si>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</si>
  <si>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</si>
  <si>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</si>
  <si>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</si>
  <si>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</si>
  <si>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</si>
  <si>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</si>
  <si>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</si>
  <si>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</si>
  <si>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</si>
  <si>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</si>
  <si>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</si>
  <si>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</si>
  <si>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</si>
  <si>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</si>
  <si>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</si>
  <si>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</si>
  <si>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</si>
  <si>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</si>
  <si>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</si>
  <si>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</si>
  <si>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</si>
  <si>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</si>
  <si>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</si>
  <si>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</si>
  <si>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</si>
  <si>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</si>
  <si>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</si>
  <si>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</si>
  <si>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</si>
  <si>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</si>
  <si>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</si>
  <si>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</si>
  <si>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</si>
  <si>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</si>
  <si>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</si>
  <si>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</si>
  <si>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</si>
  <si>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</si>
  <si>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</si>
  <si>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</si>
  <si>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</si>
  <si>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</si>
  <si>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</si>
  <si>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</si>
  <si>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</si>
  <si>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</si>
  <si>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</si>
  <si>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</si>
  <si>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</si>
  <si>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</si>
  <si>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</si>
  <si>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</si>
  <si>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</si>
  <si>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</si>
  <si>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</si>
  <si>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</si>
  <si>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</si>
  <si>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</si>
  <si>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</si>
  <si>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</si>
  <si>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</si>
  <si>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</si>
  <si>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</si>
  <si>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</si>
  <si>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</si>
  <si>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</si>
  <si>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</si>
  <si>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</si>
  <si>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</si>
  <si>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</si>
  <si>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</si>
  <si>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</si>
  <si>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</si>
  <si>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</si>
  <si>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</si>
  <si>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</si>
  <si>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</si>
  <si>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</si>
  <si>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</si>
  <si>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</si>
  <si>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</si>
  <si>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</si>
  <si>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</si>
  <si>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</si>
  <si>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</si>
  <si>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</si>
  <si>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</si>
  <si>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</si>
  <si>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</si>
  <si>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</si>
  <si>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</si>
  <si>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</si>
  <si>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</si>
  <si>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</si>
  <si>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</si>
  <si>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</si>
  <si>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</si>
  <si>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</si>
  <si>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</si>
  <si>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</si>
  <si>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</si>
  <si>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</si>
  <si>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</si>
  <si>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</si>
  <si>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</si>
  <si>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</si>
  <si>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</si>
  <si>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</si>
  <si>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</si>
  <si>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</si>
  <si>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</si>
  <si>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</si>
  <si>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</si>
  <si>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</si>
  <si>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</si>
  <si>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</si>
  <si>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</si>
  <si>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</si>
  <si>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</si>
  <si>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</si>
  <si>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</si>
  <si>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</si>
  <si>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</si>
  <si>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</si>
  <si>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</si>
  <si>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</si>
  <si>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</si>
  <si>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</si>
  <si>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</si>
  <si>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</si>
  <si>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</si>
  <si>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</si>
  <si>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</si>
  <si>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</si>
  <si>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</si>
  <si>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</si>
  <si>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</si>
  <si>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</si>
  <si>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</si>
  <si>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</si>
  <si>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</si>
  <si>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</si>
  <si>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</si>
  <si>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</si>
  <si>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</si>
  <si>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</si>
  <si>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</si>
  <si>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</si>
  <si>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</si>
  <si>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</si>
  <si>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</si>
  <si>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</si>
  <si>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</si>
  <si>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</si>
  <si>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</si>
  <si>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</si>
  <si>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</si>
  <si>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</si>
  <si>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</si>
  <si>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</si>
  <si>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</si>
  <si>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</si>
  <si>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</si>
  <si>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</si>
  <si>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</si>
  <si>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</si>
  <si>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</si>
  <si>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</si>
  <si>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</si>
  <si>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</si>
  <si>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</si>
  <si>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</si>
  <si>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</si>
  <si>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</si>
  <si>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</si>
  <si>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</si>
  <si>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</si>
  <si>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</si>
  <si>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</si>
  <si>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</si>
  <si>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</si>
  <si>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</si>
  <si>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</si>
  <si>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</si>
  <si>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</si>
  <si>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</si>
  <si>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</si>
  <si>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</si>
  <si>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</si>
  <si>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</si>
  <si>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</si>
  <si>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</si>
  <si>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</si>
  <si>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</si>
  <si>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</si>
  <si>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</si>
  <si>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</si>
  <si>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</si>
  <si>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</si>
  <si>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</si>
  <si>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</si>
  <si>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</si>
  <si>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</si>
  <si>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</si>
  <si>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</si>
  <si>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</si>
  <si>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</si>
  <si>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</si>
  <si>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</si>
  <si>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</si>
  <si>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</si>
  <si>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</si>
  <si>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</si>
  <si>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</si>
  <si>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</si>
  <si>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</si>
  <si>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</si>
  <si>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</si>
  <si>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</si>
  <si>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</si>
  <si>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</si>
  <si>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</si>
  <si>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</si>
  <si>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</si>
  <si>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</si>
  <si>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</si>
  <si>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</si>
  <si>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</si>
  <si>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</si>
  <si>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</si>
  <si>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</si>
  <si>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</si>
  <si>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</si>
  <si>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</si>
  <si>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</si>
  <si>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</si>
  <si>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</si>
  <si>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</si>
  <si>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</si>
  <si>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</si>
  <si>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</si>
  <si>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</si>
  <si>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</si>
  <si>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</si>
  <si>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</si>
  <si>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</si>
  <si>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</si>
  <si>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</si>
  <si>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</si>
  <si>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</si>
  <si>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</si>
  <si>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</si>
  <si>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</si>
  <si>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</si>
  <si>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</si>
  <si>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</si>
  <si>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</si>
  <si>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</si>
  <si>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</si>
  <si>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</si>
  <si>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</si>
  <si>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</si>
  <si>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</si>
  <si>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</si>
  <si>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</si>
  <si>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</si>
  <si>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</si>
  <si>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</si>
  <si>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</si>
  <si>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</si>
  <si>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</si>
  <si>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</si>
  <si>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</si>
  <si>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</si>
  <si>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</si>
  <si>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</si>
  <si>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</si>
  <si>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</si>
  <si>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</si>
  <si>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</si>
  <si>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</si>
  <si>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</si>
  <si>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</si>
  <si>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</si>
  <si>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</si>
  <si>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</si>
  <si>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</si>
  <si>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</si>
  <si>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</si>
  <si>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</si>
  <si>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</si>
  <si>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</si>
  <si>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</si>
  <si>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</si>
  <si>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</si>
  <si>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</si>
  <si>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</si>
  <si>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</si>
  <si>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</si>
  <si>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</si>
  <si>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</si>
  <si>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</si>
  <si>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</si>
  <si>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</si>
  <si>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</si>
  <si>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</si>
  <si>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</si>
  <si>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</si>
  <si>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</si>
  <si>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</si>
  <si>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</si>
  <si>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</si>
  <si>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</si>
  <si>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</si>
  <si>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</si>
  <si>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</si>
  <si>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</si>
  <si>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</si>
  <si>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</si>
  <si>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</si>
  <si>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</si>
  <si>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</si>
  <si>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</si>
  <si>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</si>
  <si>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</si>
  <si>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</si>
  <si>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</si>
  <si>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</si>
  <si>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</si>
  <si>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</si>
  <si>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</si>
  <si>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</si>
  <si>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</si>
  <si>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</si>
  <si>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</si>
  <si>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</si>
  <si>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</si>
  <si>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</si>
  <si>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</si>
  <si>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</si>
  <si>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</si>
  <si>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</si>
  <si>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</si>
  <si>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</si>
  <si>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</si>
  <si>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</si>
  <si>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</si>
  <si>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</si>
  <si>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</si>
  <si>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</si>
  <si>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</si>
  <si>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</si>
  <si>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</si>
  <si>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</si>
  <si>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</si>
  <si>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</si>
  <si>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</si>
  <si>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</si>
  <si>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</si>
  <si>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</si>
  <si>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</si>
  <si>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</si>
  <si>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</si>
  <si>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</si>
  <si>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</si>
  <si>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</si>
  <si>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</si>
  <si>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</si>
  <si>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</si>
  <si>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</si>
  <si>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</si>
  <si>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</si>
  <si>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</si>
  <si>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</si>
  <si>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</si>
  <si>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</si>
  <si>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</si>
  <si>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</si>
  <si>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</si>
  <si>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</si>
  <si>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</si>
  <si>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</si>
  <si>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</si>
  <si>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</si>
  <si>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</si>
  <si>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</si>
  <si>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</si>
  <si>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</si>
  <si>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</si>
  <si>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</si>
  <si>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</si>
  <si>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</si>
  <si>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</si>
  <si>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</si>
  <si>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</si>
  <si>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</si>
  <si>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</si>
  <si>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</si>
  <si>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</si>
  <si>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</si>
  <si>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</si>
  <si>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</si>
  <si>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</si>
  <si>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</si>
  <si>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</si>
  <si>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</si>
  <si>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</si>
  <si>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</si>
  <si>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</si>
  <si>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</si>
  <si>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</si>
  <si>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</si>
  <si>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</si>
  <si>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</si>
  <si>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</si>
  <si>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</si>
  <si>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</si>
  <si>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</si>
  <si>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</si>
  <si>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</si>
  <si>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</si>
  <si>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</si>
  <si>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</si>
  <si>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</si>
  <si>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</si>
  <si>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</si>
  <si>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</si>
  <si>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</si>
  <si>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</si>
  <si>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</si>
  <si>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</si>
  <si>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</si>
  <si>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</si>
  <si>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</si>
  <si>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</si>
  <si>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</si>
  <si>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</si>
  <si>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</si>
  <si>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</si>
  <si>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</si>
  <si>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</si>
  <si>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</si>
  <si>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</si>
  <si>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</si>
  <si>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</si>
  <si>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</si>
  <si>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</si>
  <si>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</si>
  <si>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</si>
  <si>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</si>
  <si>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</si>
  <si>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</si>
  <si>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</si>
  <si>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</si>
  <si>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</si>
  <si>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</si>
  <si>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</si>
  <si>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</si>
  <si>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</si>
  <si>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</si>
  <si>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</si>
  <si>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</si>
  <si>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</si>
  <si>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</si>
  <si>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</si>
  <si>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</si>
  <si>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</si>
  <si>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</si>
  <si>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</si>
  <si>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</si>
  <si>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</si>
  <si>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</si>
  <si>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</si>
  <si>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</si>
  <si>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</si>
  <si>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</si>
  <si>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</si>
  <si>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</si>
  <si>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</si>
  <si>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</si>
  <si>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</si>
  <si>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</si>
  <si>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</si>
  <si>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</si>
  <si>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</si>
  <si>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</si>
  <si>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</si>
  <si>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</si>
  <si>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</si>
  <si>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</si>
  <si>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</si>
  <si>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</si>
  <si>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</si>
  <si>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</si>
  <si>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</si>
  <si>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</si>
  <si>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</si>
  <si>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</si>
  <si>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</si>
  <si>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</si>
  <si>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</si>
  <si>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</si>
  <si>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</si>
  <si>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</si>
  <si>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</si>
  <si>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</si>
  <si>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</si>
  <si>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</si>
  <si>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</si>
  <si>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</si>
  <si>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</si>
  <si>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</si>
  <si>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</si>
  <si>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</si>
  <si>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</si>
  <si>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</si>
  <si>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</si>
  <si>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</si>
  <si>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</si>
  <si>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</si>
  <si>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</si>
  <si>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</si>
  <si>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</si>
  <si>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</si>
  <si>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</si>
  <si>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</si>
  <si>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</si>
  <si>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</si>
  <si>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</si>
  <si>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</si>
  <si>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</si>
  <si>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</si>
  <si>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</si>
  <si>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</si>
  <si>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</si>
  <si>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</si>
  <si>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</si>
  <si>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</si>
  <si>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</si>
  <si>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</si>
  <si>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</si>
  <si>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</si>
  <si>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</si>
  <si>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</si>
  <si>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</si>
  <si>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</si>
  <si>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</si>
  <si>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</si>
  <si>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</si>
  <si>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</si>
  <si>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</si>
  <si>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</si>
  <si>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</si>
  <si>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</si>
  <si>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</si>
  <si>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</si>
  <si>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</si>
  <si>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</si>
  <si>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</si>
  <si>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</si>
  <si>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</si>
  <si>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</si>
  <si>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</si>
  <si>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</si>
  <si>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</si>
  <si>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</si>
  <si>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</si>
  <si>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</si>
  <si>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</si>
  <si>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</si>
  <si>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</si>
  <si>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</si>
  <si>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</si>
  <si>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</si>
  <si>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</si>
  <si>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</si>
  <si>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</si>
  <si>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</si>
  <si>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</si>
  <si>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</si>
  <si>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</si>
  <si>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</si>
  <si>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</si>
  <si>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</si>
  <si>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</si>
  <si>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</si>
  <si>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</si>
  <si>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</si>
  <si>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</si>
  <si>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</si>
  <si>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</si>
  <si>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</si>
  <si>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</si>
  <si>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</si>
  <si>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</si>
  <si>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</si>
  <si>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</si>
  <si>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</si>
  <si>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</si>
  <si>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</si>
  <si>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</si>
  <si>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</si>
  <si>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</si>
  <si>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</si>
  <si>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</si>
  <si>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</si>
  <si>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</si>
  <si>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</si>
  <si>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</si>
  <si>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</si>
  <si>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</si>
  <si>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</si>
  <si>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</si>
  <si>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</si>
  <si>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</si>
  <si>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</si>
  <si>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</si>
  <si>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</si>
  <si>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</si>
  <si>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</si>
  <si>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</si>
  <si>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</si>
  <si>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</si>
  <si>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</si>
  <si>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</si>
  <si>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</si>
  <si>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</si>
  <si>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</si>
  <si>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</si>
  <si>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</si>
  <si>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</si>
  <si>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</si>
  <si>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</si>
  <si>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</si>
  <si>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</si>
  <si>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</si>
  <si>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</si>
  <si>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</si>
  <si>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</si>
  <si>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</si>
  <si>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</si>
  <si>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</si>
  <si>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</si>
  <si>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</si>
  <si>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</si>
  <si>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</si>
  <si>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</si>
  <si>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</si>
  <si>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</si>
  <si>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</si>
  <si>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</si>
  <si>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</si>
  <si>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</si>
  <si>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</si>
  <si>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</si>
  <si>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</si>
  <si>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</si>
  <si>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</si>
  <si>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</si>
  <si>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</si>
  <si>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</si>
  <si>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</si>
  <si>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</si>
  <si>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</si>
  <si>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</si>
  <si>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</si>
  <si>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</si>
  <si>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</si>
  <si>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</si>
  <si>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</si>
  <si>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</si>
  <si>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</si>
  <si>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</si>
  <si>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</si>
  <si>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</si>
  <si>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</si>
  <si>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</si>
  <si>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</si>
  <si>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</si>
  <si>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</si>
  <si>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</si>
  <si>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</si>
  <si>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</si>
  <si>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</si>
  <si>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</si>
  <si>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</si>
  <si>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</si>
  <si>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</si>
  <si>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</si>
  <si>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</si>
  <si>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</si>
  <si>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</si>
  <si>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</si>
  <si>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</si>
  <si>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</si>
  <si>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</si>
  <si>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</si>
  <si>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</si>
  <si>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</si>
  <si>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</si>
  <si>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</si>
  <si>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</si>
  <si>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</si>
  <si>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</si>
  <si>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</si>
  <si>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</si>
  <si>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</si>
  <si>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</si>
  <si>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</si>
  <si>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</si>
  <si>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</si>
  <si>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</si>
  <si>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</si>
  <si>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</si>
  <si>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</si>
  <si>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</si>
  <si>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</si>
  <si>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</si>
  <si>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</si>
  <si>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</si>
  <si>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</si>
  <si>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</si>
  <si>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</si>
  <si>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</si>
  <si>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</si>
  <si>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</si>
  <si>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</si>
  <si>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</si>
  <si>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</si>
  <si>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</si>
  <si>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</si>
  <si>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</si>
  <si>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</si>
  <si>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</si>
  <si>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</si>
  <si>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</si>
  <si>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</si>
  <si>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</si>
  <si>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</si>
  <si>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</si>
  <si>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</si>
  <si>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</si>
  <si>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</si>
  <si>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</si>
  <si>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</si>
  <si>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</si>
  <si>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</si>
  <si>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</si>
  <si>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</si>
  <si>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</si>
  <si>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</si>
  <si>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</si>
  <si>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</si>
  <si>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</si>
  <si>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</si>
  <si>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</si>
  <si>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</si>
  <si>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</si>
  <si>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</si>
  <si>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</si>
  <si>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</si>
  <si>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</si>
  <si>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</si>
  <si>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</si>
  <si>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</si>
  <si>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</si>
  <si>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</si>
  <si>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</si>
  <si>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</si>
  <si>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</si>
  <si>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</si>
  <si>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</si>
  <si>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</si>
  <si>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</si>
  <si>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</si>
  <si>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</si>
  <si>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</si>
  <si>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</si>
  <si>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</si>
  <si>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</si>
  <si>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</si>
  <si>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</si>
  <si>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</si>
  <si>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</si>
  <si>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</si>
  <si>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</si>
  <si>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</si>
  <si>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</si>
  <si>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</si>
  <si>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</si>
  <si>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</si>
  <si>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</si>
  <si>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</si>
  <si>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</si>
  <si>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</si>
  <si>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</si>
  <si>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</si>
  <si>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</si>
  <si>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</si>
  <si>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</si>
  <si>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</si>
  <si>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</si>
  <si>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</si>
  <si>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</si>
  <si>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</si>
  <si>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</si>
  <si>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</si>
  <si>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</si>
  <si>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</si>
  <si>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</si>
  <si>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</si>
  <si>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</si>
  <si>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</si>
  <si>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</si>
  <si>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</si>
  <si>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</si>
  <si>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</si>
  <si>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</si>
  <si>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</si>
  <si>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</si>
  <si>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</si>
  <si>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</si>
  <si>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</si>
  <si>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</si>
  <si>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</si>
  <si>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</si>
  <si>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</si>
  <si>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</si>
  <si>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</si>
  <si>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</si>
  <si>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</si>
  <si>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</si>
  <si>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</si>
  <si>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</si>
  <si>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</si>
  <si>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</si>
  <si>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</si>
  <si>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</si>
  <si>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</si>
  <si>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</si>
  <si>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</si>
  <si>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</si>
  <si>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</si>
  <si>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</si>
  <si>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</si>
  <si>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</si>
  <si>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</si>
  <si>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</si>
  <si>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</si>
  <si>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</si>
  <si>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</si>
  <si>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</si>
  <si>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</si>
  <si>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</si>
  <si>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</si>
  <si>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</si>
  <si>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</si>
  <si>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</si>
  <si>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</si>
  <si>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</si>
  <si>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</si>
  <si>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</si>
  <si>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</si>
  <si>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</si>
  <si>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</si>
  <si>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</si>
  <si>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</si>
  <si>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</si>
  <si>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</si>
  <si>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</si>
  <si>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</si>
  <si>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</si>
  <si>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</si>
  <si>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</si>
  <si>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</si>
  <si>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</si>
  <si>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</si>
  <si>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</si>
  <si>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</si>
  <si>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</si>
  <si>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</si>
  <si>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</si>
  <si>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</si>
  <si>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</si>
  <si>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</si>
  <si>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</si>
  <si>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</si>
  <si>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</si>
  <si>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</si>
  <si>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</si>
  <si>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</si>
  <si>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</si>
  <si>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</si>
  <si>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</si>
  <si>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</si>
  <si>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</si>
  <si>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</si>
  <si>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</si>
  <si>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</si>
  <si>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</si>
  <si>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</si>
  <si>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</si>
  <si>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</si>
  <si>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</si>
  <si>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</si>
  <si>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</si>
  <si>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</si>
  <si>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</si>
  <si>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</si>
  <si>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</si>
  <si>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</si>
  <si>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</si>
  <si>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</si>
  <si>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</si>
  <si>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</si>
  <si>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</si>
  <si>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</si>
  <si>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</si>
  <si>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</si>
  <si>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</si>
  <si>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</si>
  <si>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</si>
  <si>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</si>
  <si>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</si>
  <si>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</si>
  <si>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</si>
  <si>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</si>
  <si>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</si>
  <si>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</si>
  <si>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</si>
  <si>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</si>
  <si>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</si>
  <si>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</si>
  <si>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</si>
  <si>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</si>
  <si>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</si>
  <si>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</si>
  <si>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</si>
  <si>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</si>
  <si>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</si>
  <si>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</si>
  <si>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</si>
  <si>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</si>
  <si>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</si>
  <si>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</si>
  <si>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</si>
  <si>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</si>
  <si>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</si>
  <si>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</si>
  <si>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</si>
  <si>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</si>
  <si>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</si>
  <si>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</si>
  <si>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</si>
  <si>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</si>
  <si>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</si>
  <si>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</si>
  <si>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</si>
  <si>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</si>
  <si>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</si>
  <si>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</si>
  <si>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</si>
  <si>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</si>
  <si>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</si>
  <si>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</si>
  <si>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</si>
  <si>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</si>
  <si>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</si>
  <si>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</si>
  <si>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</si>
  <si>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</si>
  <si>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</si>
  <si>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</si>
  <si>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</si>
  <si>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</si>
  <si>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</si>
  <si>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</si>
  <si>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</si>
  <si>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</si>
  <si>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</si>
  <si>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</si>
  <si>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</si>
  <si>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</si>
  <si>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</si>
  <si>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</si>
  <si>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</si>
  <si>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</si>
  <si>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</si>
  <si>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</si>
  <si>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</si>
  <si>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</si>
  <si>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</si>
  <si>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</si>
  <si>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</si>
  <si>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</si>
  <si>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</si>
  <si>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</si>
  <si>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</si>
  <si>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</si>
  <si>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</si>
  <si>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</si>
  <si>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</si>
  <si>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</si>
  <si>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</si>
  <si>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</si>
  <si>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</si>
  <si>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</si>
  <si>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</si>
  <si>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</si>
  <si>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</si>
  <si>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</si>
  <si>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</si>
  <si>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</si>
  <si>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</si>
  <si>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</si>
  <si>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</si>
  <si>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</si>
  <si>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</si>
  <si>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</si>
  <si>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</si>
  <si>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</si>
  <si>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</si>
  <si>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</si>
  <si>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</si>
  <si>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</si>
  <si>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</si>
  <si>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</si>
  <si>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</si>
  <si>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</si>
  <si>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</si>
  <si>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</si>
  <si>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</si>
  <si>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</si>
  <si>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</si>
  <si>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</si>
  <si>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</si>
  <si>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</si>
  <si>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</si>
  <si>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</si>
  <si>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</si>
  <si>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</si>
  <si>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</si>
  <si>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</si>
  <si>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</si>
  <si>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</si>
  <si>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</si>
  <si>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</si>
  <si>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</si>
  <si>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</si>
  <si>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</si>
  <si>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</si>
  <si>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</si>
  <si>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</si>
  <si>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</si>
  <si>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</si>
  <si>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</si>
  <si>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</si>
  <si>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</si>
  <si>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</si>
  <si>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</si>
  <si>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</si>
  <si>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</si>
  <si>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</si>
  <si>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</si>
  <si>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</si>
  <si>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</si>
  <si>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</si>
  <si>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</si>
  <si>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</si>
  <si>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</si>
  <si>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</si>
  <si>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</si>
  <si>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</si>
  <si>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</si>
  <si>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</si>
  <si>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</si>
  <si>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</si>
  <si>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</si>
  <si>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</si>
  <si>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</si>
  <si>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</si>
  <si>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</si>
  <si>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</si>
  <si>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</si>
  <si>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</si>
  <si>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</si>
  <si>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</si>
  <si>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</si>
  <si>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</si>
  <si>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</si>
  <si>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</si>
  <si>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</si>
  <si>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</si>
  <si>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</si>
  <si>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</si>
  <si>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</si>
  <si>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</si>
  <si>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</si>
  <si>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</si>
  <si>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</si>
  <si>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</si>
  <si>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</si>
  <si>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</si>
  <si>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</si>
  <si>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</si>
  <si>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</si>
  <si>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</si>
  <si>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</si>
  <si>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</si>
  <si>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</si>
  <si>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</si>
  <si>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</si>
  <si>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</si>
  <si>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</si>
  <si>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</si>
  <si>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</si>
  <si>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</si>
  <si>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</si>
  <si>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</si>
  <si>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</si>
  <si>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</si>
  <si>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</si>
  <si>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</si>
  <si>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</si>
  <si>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</si>
  <si>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</si>
  <si>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</si>
  <si>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</si>
  <si>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</si>
  <si>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</si>
  <si>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</si>
  <si>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</si>
  <si>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</si>
  <si>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</si>
  <si>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</si>
  <si>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</si>
  <si>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</si>
  <si>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</si>
  <si>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</si>
  <si>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</si>
  <si>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</si>
  <si>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</si>
  <si>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</si>
  <si>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</si>
  <si>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</si>
  <si>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</si>
  <si>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</si>
  <si>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</si>
  <si>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</si>
  <si>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</si>
  <si>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</si>
  <si>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</si>
  <si>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</si>
  <si>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</si>
  <si>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</si>
  <si>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</si>
  <si>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</si>
  <si>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</si>
  <si>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</si>
  <si>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</si>
  <si>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</si>
  <si>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</si>
  <si>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</si>
  <si>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</si>
  <si>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</si>
  <si>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</si>
  <si>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</si>
  <si>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</si>
  <si>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</si>
  <si>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</si>
  <si>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</si>
  <si>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</si>
  <si>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</si>
  <si>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</si>
  <si>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</si>
  <si>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</si>
  <si>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</si>
  <si>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</si>
  <si>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</si>
  <si>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</si>
  <si>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</si>
  <si>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</si>
  <si>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</si>
  <si>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</si>
  <si>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</si>
  <si>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</si>
  <si>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</si>
  <si>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</si>
  <si>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</si>
  <si>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</si>
  <si>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</si>
  <si>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</si>
  <si>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</si>
  <si>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</si>
  <si>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</si>
  <si>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</si>
  <si>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</si>
  <si>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</si>
  <si>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</si>
  <si>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</si>
  <si>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</si>
  <si>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</si>
  <si>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</si>
  <si>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</si>
  <si>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</si>
  <si>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</si>
  <si>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</si>
  <si>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</si>
  <si>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</si>
  <si>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</si>
  <si>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</si>
  <si>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</si>
  <si>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</si>
  <si>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</si>
  <si>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</si>
  <si>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</si>
  <si>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</si>
  <si>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</si>
  <si>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</si>
  <si>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</si>
  <si>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</si>
  <si>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</si>
  <si>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</si>
  <si>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</si>
  <si>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</si>
  <si>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</si>
  <si>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</si>
  <si>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</si>
  <si>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</si>
  <si>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</si>
  <si>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</si>
  <si>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</si>
  <si>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</si>
  <si>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</si>
  <si>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</si>
  <si>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</si>
  <si>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</si>
  <si>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</si>
  <si>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</si>
  <si>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</si>
  <si>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</si>
  <si>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</si>
  <si>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</si>
  <si>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</si>
  <si>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</si>
  <si>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</si>
  <si>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</si>
  <si>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</si>
  <si>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</si>
  <si>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</si>
  <si>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</si>
  <si>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</si>
  <si>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</si>
  <si>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</si>
  <si>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</si>
  <si>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</si>
  <si>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</si>
  <si>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</si>
  <si>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</si>
  <si>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</si>
  <si>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</si>
  <si>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</si>
  <si>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</si>
  <si>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</si>
  <si>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</si>
  <si>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</si>
  <si>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</si>
  <si>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</si>
  <si>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</si>
  <si>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</si>
  <si>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</si>
  <si>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</si>
  <si>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</si>
  <si>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</si>
  <si>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</si>
  <si>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</si>
  <si>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</si>
  <si>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</si>
  <si>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</si>
  <si>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</si>
  <si>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</si>
  <si>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</si>
  <si>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</si>
  <si>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</si>
  <si>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</si>
  <si>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</si>
  <si>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</si>
  <si>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</si>
  <si>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</si>
  <si>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</si>
  <si>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</si>
  <si>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</si>
  <si>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</si>
  <si>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</si>
  <si>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</si>
  <si>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</si>
  <si>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</si>
  <si>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</si>
  <si>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</si>
  <si>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</si>
  <si>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</si>
  <si>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</si>
  <si>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</si>
  <si>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</si>
  <si>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</si>
  <si>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</si>
  <si>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</si>
  <si>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</si>
  <si>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</si>
  <si>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</si>
  <si>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</si>
  <si>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</si>
  <si>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</si>
  <si>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</si>
  <si>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</si>
  <si>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</si>
  <si>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</si>
  <si>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</si>
  <si>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</si>
  <si>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</si>
  <si>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</si>
  <si>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</si>
  <si>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</si>
  <si>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</si>
  <si>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</si>
  <si>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</si>
  <si>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</si>
  <si>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</si>
  <si>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</si>
  <si>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</si>
  <si>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</si>
  <si>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</si>
  <si>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</si>
  <si>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</si>
  <si>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</si>
  <si>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</si>
  <si>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</si>
  <si>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</si>
  <si>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</si>
  <si>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</si>
  <si>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</si>
  <si>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</si>
  <si>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</si>
  <si>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</si>
  <si>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</si>
  <si>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</si>
  <si>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</si>
  <si>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</si>
  <si>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</si>
  <si>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</si>
  <si>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</si>
  <si>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</si>
  <si>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</si>
  <si>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</si>
  <si>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</si>
  <si>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</si>
  <si>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</si>
  <si>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</si>
  <si>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</si>
  <si>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</si>
  <si>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</si>
  <si>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</si>
  <si>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</si>
  <si>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</si>
  <si>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</si>
  <si>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</si>
  <si>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</si>
  <si>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</si>
  <si>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</si>
  <si>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</si>
  <si>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</si>
  <si>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</si>
  <si>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</si>
  <si>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</si>
  <si>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</si>
  <si>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</si>
  <si>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</si>
  <si>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</si>
  <si>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</si>
  <si>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</si>
  <si>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</si>
  <si>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</si>
  <si>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</si>
  <si>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</si>
  <si>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</si>
  <si>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</si>
  <si>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</si>
  <si>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</si>
  <si>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</si>
  <si>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</si>
  <si>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</si>
  <si>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</si>
  <si>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</si>
  <si>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</si>
  <si>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</si>
  <si>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</si>
  <si>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</si>
  <si>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</si>
  <si>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</si>
  <si>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</si>
  <si>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</si>
  <si>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</si>
  <si>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</si>
  <si>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</si>
  <si>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</si>
  <si>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</si>
  <si>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</si>
  <si>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</si>
  <si>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</si>
  <si>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</si>
  <si>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</si>
  <si>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</si>
  <si>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</si>
  <si>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</si>
  <si>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</si>
  <si>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</si>
  <si>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</si>
  <si>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</si>
  <si>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</si>
  <si>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</si>
  <si>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</si>
  <si>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</si>
  <si>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</si>
  <si>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</si>
  <si>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</si>
  <si>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</si>
  <si>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</si>
  <si>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</si>
  <si>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</si>
  <si>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</si>
  <si>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</si>
  <si>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</si>
  <si>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</si>
  <si>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</si>
  <si>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</si>
  <si>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</si>
  <si>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</si>
  <si>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</si>
  <si>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</si>
  <si>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</si>
  <si>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</si>
  <si>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</si>
  <si>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</si>
  <si>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</si>
  <si>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</si>
  <si>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</si>
  <si>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</si>
  <si>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</si>
  <si>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</si>
  <si>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</si>
  <si>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</si>
  <si>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</si>
  <si>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</si>
  <si>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</si>
  <si>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</si>
  <si>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</si>
  <si>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</si>
  <si>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</si>
  <si>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</si>
  <si>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</si>
  <si>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</si>
  <si>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</si>
  <si>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</si>
  <si>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</si>
  <si>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</si>
  <si>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</si>
  <si>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</si>
  <si>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</si>
  <si>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</si>
  <si>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</si>
  <si>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</si>
  <si>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</si>
  <si>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</si>
  <si>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</si>
  <si>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</si>
  <si>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</si>
  <si>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</si>
  <si>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</si>
  <si>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</si>
  <si>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</si>
  <si>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</si>
  <si>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</si>
  <si>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</si>
  <si>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</si>
  <si>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</si>
  <si>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</si>
  <si>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</si>
  <si>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</si>
  <si>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</si>
  <si>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</si>
  <si>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</si>
  <si>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</si>
  <si>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</si>
  <si>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</si>
  <si>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</si>
  <si>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</si>
  <si>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</si>
  <si>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</si>
  <si>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</si>
  <si>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</si>
  <si>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</si>
  <si>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</si>
  <si>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</si>
  <si>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</si>
  <si>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</si>
  <si>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</si>
  <si>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</si>
  <si>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</si>
  <si>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</si>
  <si>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</si>
  <si>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</si>
  <si>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</si>
  <si>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</si>
  <si>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</si>
  <si>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</si>
  <si>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</si>
  <si>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</si>
  <si>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</si>
  <si>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</si>
  <si>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</si>
  <si>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</si>
  <si>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</si>
  <si>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</si>
  <si>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</si>
  <si>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</si>
  <si>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</si>
  <si>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</si>
  <si>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</si>
  <si>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</si>
  <si>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</si>
  <si>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</si>
  <si>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</si>
  <si>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</si>
  <si>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</si>
  <si>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</si>
  <si>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</si>
  <si>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</si>
  <si>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</si>
  <si>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</si>
  <si>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</si>
  <si>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</si>
  <si>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</si>
  <si>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</si>
  <si>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</si>
  <si>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</si>
  <si>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</si>
  <si>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</si>
  <si>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</si>
  <si>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</si>
  <si>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</si>
  <si>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</si>
  <si>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</si>
  <si>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</si>
  <si>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</si>
  <si>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</si>
  <si>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</si>
  <si>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</si>
  <si>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</si>
  <si>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</si>
  <si>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</si>
  <si>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</si>
  <si>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</si>
  <si>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</si>
  <si>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</si>
  <si>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</si>
  <si>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</si>
  <si>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</si>
  <si>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</si>
  <si>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</si>
  <si>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</si>
  <si>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</si>
  <si>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</si>
  <si>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</si>
  <si>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</si>
  <si>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</si>
  <si>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</si>
  <si>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</si>
  <si>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</si>
  <si>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</si>
  <si>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</si>
  <si>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</si>
  <si>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</si>
  <si>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</si>
  <si>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</si>
  <si>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</si>
  <si>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</si>
  <si>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</si>
  <si>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</si>
  <si>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</si>
  <si>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</si>
  <si>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</si>
  <si>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</si>
  <si>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</si>
  <si>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</si>
  <si>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</si>
  <si>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</si>
  <si>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</si>
  <si>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</si>
  <si>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</si>
  <si>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</si>
  <si>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</si>
  <si>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</si>
  <si>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</si>
  <si>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</si>
  <si>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</si>
  <si>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</si>
  <si>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</si>
  <si>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</si>
  <si>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</si>
  <si>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</si>
  <si>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</si>
  <si>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</si>
  <si>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</si>
  <si>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</si>
  <si>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</si>
  <si>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</si>
  <si>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</si>
  <si>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</si>
  <si>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</si>
  <si>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</si>
  <si>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</si>
  <si>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</si>
  <si>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</si>
  <si>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</si>
  <si>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</si>
  <si>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</si>
  <si>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</si>
  <si>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</si>
  <si>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</si>
  <si>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</si>
  <si>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</si>
  <si>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</si>
  <si>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</si>
  <si>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</si>
  <si>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</si>
  <si>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</si>
  <si>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</si>
  <si>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</si>
  <si>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</si>
  <si>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</si>
  <si>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</si>
  <si>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</si>
  <si>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</si>
  <si>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</si>
  <si>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</si>
  <si>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</si>
  <si>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</si>
  <si>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</si>
  <si>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</si>
  <si>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</si>
  <si>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</si>
  <si>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</si>
  <si>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</si>
  <si>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</si>
  <si>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</si>
  <si>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</si>
  <si>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</si>
  <si>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</si>
  <si>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</si>
  <si>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</si>
  <si>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</si>
  <si>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</si>
  <si>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</si>
  <si>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</si>
  <si>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</si>
  <si>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</si>
  <si>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</si>
  <si>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</si>
  <si>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</si>
  <si>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</si>
  <si>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</si>
  <si>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</si>
  <si>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</si>
  <si>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</si>
  <si>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</si>
  <si>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</si>
  <si>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</si>
  <si>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</si>
  <si>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</si>
  <si>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</si>
  <si>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</si>
  <si>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</si>
  <si>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</si>
  <si>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</si>
  <si>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</si>
  <si>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</si>
  <si>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</si>
  <si>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</si>
  <si>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</si>
  <si>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</si>
  <si>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</si>
  <si>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</si>
  <si>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</si>
  <si>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</si>
  <si>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</si>
  <si>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</si>
  <si>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</si>
  <si>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</si>
  <si>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</si>
  <si>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</si>
  <si>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</si>
  <si>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</si>
  <si>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</si>
  <si>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</si>
  <si>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</si>
  <si>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</si>
  <si>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</si>
  <si>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</si>
  <si>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</si>
  <si>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</si>
  <si>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</si>
  <si>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</si>
  <si>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</si>
  <si>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</si>
  <si>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</si>
  <si>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</si>
  <si>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</si>
  <si>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</si>
  <si>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</si>
  <si>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</si>
  <si>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</si>
  <si>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</si>
  <si>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</si>
  <si>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</si>
  <si>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</si>
  <si>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</si>
  <si>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</si>
  <si>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</si>
  <si>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</si>
  <si>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</si>
  <si>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</si>
  <si>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</si>
  <si>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</si>
  <si>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</si>
  <si>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</si>
  <si>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</si>
  <si>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</si>
  <si>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</si>
  <si>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</si>
  <si>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</si>
  <si>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</si>
  <si>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</si>
  <si>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</si>
  <si>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</si>
  <si>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</si>
  <si>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</si>
  <si>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</si>
  <si>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</si>
  <si>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</si>
  <si>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</si>
  <si>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</si>
  <si>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</si>
  <si>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</si>
  <si>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</si>
  <si>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</si>
  <si>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</si>
  <si>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</si>
  <si>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</si>
  <si>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</si>
  <si>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</si>
  <si>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</si>
  <si>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</si>
  <si>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</si>
  <si>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</si>
  <si>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</si>
  <si>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</si>
  <si>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</si>
  <si>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</si>
  <si>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</si>
  <si>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</si>
  <si>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</si>
  <si>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</si>
  <si>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</si>
  <si>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</si>
  <si>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</si>
  <si>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</si>
  <si>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</si>
  <si>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</si>
  <si>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</si>
  <si>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</si>
  <si>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</si>
  <si>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</si>
  <si>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</si>
  <si>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</si>
  <si>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</si>
  <si>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</si>
  <si>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</si>
  <si>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</si>
  <si>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</si>
  <si>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</si>
  <si>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</si>
  <si>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</si>
  <si>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</si>
  <si>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</si>
  <si>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</si>
  <si>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</si>
  <si>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</si>
  <si>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</si>
  <si>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</si>
  <si>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</si>
  <si>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</si>
  <si>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</si>
  <si>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</si>
  <si>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</si>
  <si>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</si>
  <si>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</si>
  <si>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</si>
  <si>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</si>
  <si>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</si>
  <si>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</si>
  <si>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</si>
  <si>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</si>
  <si>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</si>
  <si>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</si>
  <si>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</si>
  <si>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</si>
  <si>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</si>
  <si>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</si>
  <si>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</si>
  <si>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</si>
  <si>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</si>
  <si>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</si>
  <si>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</si>
  <si>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</si>
  <si>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</si>
  <si>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</si>
  <si>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</si>
  <si>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</si>
  <si>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</si>
  <si>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</si>
  <si>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</si>
  <si>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</si>
  <si>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</si>
  <si>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</si>
  <si>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</si>
  <si>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</si>
  <si>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</si>
  <si>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</si>
  <si>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</si>
  <si>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</si>
  <si>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</si>
  <si>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</si>
  <si>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</si>
  <si>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</si>
  <si>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</si>
  <si>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</si>
  <si>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</si>
  <si>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</si>
  <si>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</si>
  <si>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</si>
  <si>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</si>
  <si>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</si>
  <si>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</si>
  <si>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</si>
  <si>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</si>
  <si>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</si>
  <si>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</si>
  <si>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</si>
  <si>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</si>
  <si>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</si>
  <si>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</si>
  <si>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</si>
  <si>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</si>
  <si>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</si>
  <si>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</si>
  <si>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</si>
  <si>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</si>
  <si>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</si>
  <si>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</si>
  <si>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</si>
  <si>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</si>
  <si>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</si>
  <si>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</si>
  <si>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</si>
  <si>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</si>
  <si>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</si>
  <si>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</si>
  <si>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</si>
  <si>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</si>
  <si>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</si>
  <si>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</si>
  <si>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</si>
  <si>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</si>
  <si>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</si>
  <si>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</si>
  <si>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</si>
  <si>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</si>
  <si>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</si>
  <si>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</si>
  <si>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</si>
  <si>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</si>
  <si>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</si>
  <si>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</si>
  <si>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</si>
  <si>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</si>
  <si>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</si>
  <si>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</si>
  <si>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</si>
  <si>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</si>
  <si>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</si>
  <si>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</si>
  <si>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</si>
  <si>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</si>
  <si>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</si>
  <si>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</si>
  <si>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</si>
  <si>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</si>
  <si>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</si>
  <si>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</si>
  <si>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</si>
  <si>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</si>
  <si>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</si>
  <si>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</si>
  <si>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</si>
  <si>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</si>
  <si>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</si>
  <si>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</si>
  <si>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</si>
  <si>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</si>
  <si>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</si>
  <si>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</si>
  <si>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</si>
  <si>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</si>
  <si>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</si>
  <si>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</si>
  <si>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</si>
  <si>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</si>
  <si>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</si>
  <si>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</si>
  <si>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</si>
  <si>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</si>
  <si>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</si>
  <si>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</si>
  <si>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</si>
  <si>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</si>
  <si>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</si>
  <si>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</si>
  <si>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</si>
  <si>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</si>
  <si>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</si>
  <si>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</si>
  <si>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</si>
  <si>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</si>
  <si>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</si>
  <si>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</si>
  <si>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</si>
  <si>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</si>
  <si>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</si>
  <si>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</si>
  <si>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</si>
  <si>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</si>
  <si>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</si>
  <si>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</si>
  <si>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</si>
  <si>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</si>
  <si>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</si>
  <si>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</si>
  <si>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</si>
  <si>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</si>
  <si>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</si>
  <si>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</si>
  <si>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</si>
  <si>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</si>
  <si>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</si>
  <si>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</si>
  <si>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</si>
  <si>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</si>
  <si>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</si>
  <si>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</si>
  <si>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</si>
  <si>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</si>
  <si>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</si>
  <si>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</si>
  <si>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</si>
  <si>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</si>
  <si>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</si>
  <si>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</si>
  <si>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</si>
  <si>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</si>
  <si>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</si>
  <si>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</si>
  <si>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</si>
  <si>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</si>
  <si>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</si>
  <si>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</si>
  <si>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</si>
  <si>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</si>
  <si>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</si>
  <si>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</si>
  <si>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</si>
  <si>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</si>
  <si>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</si>
  <si>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</si>
  <si>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</si>
  <si>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</si>
  <si>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</si>
  <si>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</si>
  <si>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</si>
  <si>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</si>
  <si>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</si>
  <si>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</si>
  <si>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</si>
  <si>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</si>
  <si>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</si>
  <si>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</si>
  <si>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</si>
  <si>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</si>
  <si>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</si>
  <si>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</si>
  <si>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</si>
  <si>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</si>
  <si>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</si>
  <si>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</si>
  <si>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</si>
  <si>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</si>
  <si>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</si>
  <si>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</si>
  <si>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</si>
  <si>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</si>
  <si>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</si>
  <si>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</si>
  <si>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</si>
  <si>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</si>
  <si>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</si>
  <si>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</si>
  <si>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</si>
  <si>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</si>
  <si>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</si>
  <si>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</si>
  <si>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</si>
  <si>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</si>
  <si>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</si>
  <si>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</si>
  <si>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</si>
  <si>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</si>
  <si>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</si>
  <si>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</si>
  <si>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</si>
  <si>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</si>
  <si>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</si>
  <si>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</si>
  <si>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</si>
  <si>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</si>
  <si>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</si>
  <si>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</si>
  <si>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</si>
  <si>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</si>
  <si>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</si>
  <si>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</si>
  <si>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</si>
  <si>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</si>
  <si>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</si>
  <si>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</si>
  <si>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</si>
  <si>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</si>
  <si>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</si>
  <si>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</si>
  <si>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</si>
  <si>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</si>
  <si>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</si>
  <si>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</si>
  <si>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</si>
  <si>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</si>
  <si>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</si>
  <si>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</si>
  <si>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</si>
  <si>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</si>
  <si>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</si>
  <si>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</si>
  <si>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</si>
  <si>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</si>
  <si>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</si>
  <si>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</si>
  <si>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</si>
  <si>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</si>
  <si>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</si>
  <si>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</si>
  <si>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</si>
  <si>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</si>
  <si>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</si>
  <si>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</si>
  <si>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</si>
  <si>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</si>
  <si>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</si>
  <si>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</si>
  <si>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</si>
  <si>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</si>
  <si>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</si>
  <si>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</si>
  <si>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</si>
  <si>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</si>
  <si>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</si>
  <si>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</si>
  <si>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</si>
  <si>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</si>
  <si>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</si>
  <si>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</si>
  <si>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</si>
  <si>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</si>
  <si>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</si>
  <si>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</si>
  <si>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</si>
  <si>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</si>
  <si>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</si>
  <si>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</si>
  <si>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</si>
  <si>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</si>
  <si>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</si>
  <si>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</si>
  <si>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</si>
  <si>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</si>
  <si>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</si>
  <si>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</si>
  <si>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</si>
  <si>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</si>
  <si>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</si>
  <si>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</si>
  <si>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</si>
  <si>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</si>
  <si>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</si>
  <si>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</si>
  <si>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</si>
  <si>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</si>
  <si>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</si>
  <si>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</si>
  <si>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</si>
  <si>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</si>
  <si>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</si>
  <si>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</si>
  <si>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</si>
  <si>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</si>
  <si>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</si>
  <si>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</si>
  <si>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</si>
  <si>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</si>
  <si>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</si>
  <si>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</si>
  <si>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</si>
  <si>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</si>
  <si>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</si>
  <si>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</si>
  <si>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</si>
  <si>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</si>
  <si>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</si>
  <si>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</si>
  <si>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</si>
  <si>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</si>
  <si>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</si>
  <si>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</si>
  <si>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</si>
  <si>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</si>
  <si>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</si>
  <si>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</si>
  <si>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</si>
  <si>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</si>
  <si>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</si>
  <si>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</si>
  <si>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</si>
  <si>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</si>
  <si>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</si>
  <si>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</si>
  <si>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</si>
  <si>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</si>
  <si>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</si>
  <si>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</si>
  <si>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</si>
  <si>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</si>
  <si>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</si>
  <si>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</si>
  <si>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</si>
  <si>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</si>
  <si>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</si>
  <si>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</si>
  <si>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</si>
  <si>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</si>
  <si>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</si>
  <si>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</si>
  <si>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</si>
  <si>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</si>
  <si>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</si>
  <si>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</si>
  <si>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</si>
  <si>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</si>
  <si>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</si>
  <si>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</si>
  <si>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</si>
  <si>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</si>
  <si>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</si>
  <si>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</si>
  <si>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</si>
  <si>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</si>
  <si>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</si>
  <si>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</si>
  <si>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</si>
  <si>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</si>
  <si>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</si>
  <si>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</si>
  <si>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</si>
  <si>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</si>
  <si>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</si>
  <si>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</si>
  <si>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</si>
  <si>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</si>
  <si>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</si>
  <si>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</si>
  <si>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</si>
  <si>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</si>
  <si>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</si>
  <si>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</si>
  <si>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</si>
  <si>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</si>
  <si>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</si>
  <si>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</si>
  <si>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</si>
  <si>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</si>
  <si>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</si>
  <si>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</si>
  <si>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</si>
  <si>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</si>
  <si>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</si>
  <si>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</si>
  <si>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</si>
  <si>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</si>
  <si>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</si>
  <si>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</si>
  <si>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</si>
  <si>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</si>
  <si>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</si>
  <si>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</si>
  <si>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</si>
  <si>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</si>
  <si>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</si>
  <si>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</si>
  <si>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</si>
  <si>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</si>
  <si>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</si>
  <si>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</si>
  <si>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</si>
  <si>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</si>
  <si>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</si>
  <si>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</si>
  <si>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</si>
  <si>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</si>
  <si>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</si>
  <si>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</si>
  <si>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</si>
  <si>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</si>
  <si>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</si>
  <si>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</si>
  <si>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</si>
  <si>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</si>
  <si>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</si>
  <si>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</si>
  <si>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</si>
  <si>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</si>
  <si>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</si>
  <si>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</si>
  <si>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</si>
  <si>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</si>
  <si>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</si>
  <si>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</si>
  <si>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</si>
  <si>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</si>
  <si>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</si>
  <si>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</si>
  <si>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</si>
  <si>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</si>
  <si>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</si>
  <si>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</si>
  <si>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</si>
  <si>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</si>
  <si>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</si>
  <si>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</si>
  <si>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</si>
  <si>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</si>
  <si>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</si>
  <si>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</si>
  <si>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</si>
  <si>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</si>
  <si>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</si>
  <si>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</si>
  <si>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</si>
  <si>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</si>
  <si>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</si>
  <si>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</si>
  <si>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</si>
  <si>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</si>
  <si>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</si>
  <si>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</si>
  <si>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</si>
  <si>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</si>
  <si>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</si>
  <si>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</si>
  <si>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</si>
  <si>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</si>
  <si>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</si>
  <si>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</si>
  <si>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</si>
  <si>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</si>
  <si>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</si>
  <si>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</si>
  <si>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</si>
  <si>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</si>
  <si>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</si>
  <si>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</si>
  <si>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</si>
  <si>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</si>
  <si>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</si>
  <si>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</si>
  <si>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</si>
  <si>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</si>
  <si>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</si>
  <si>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</si>
  <si>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</si>
  <si>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</si>
  <si>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</si>
  <si>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</si>
  <si>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</si>
  <si>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</si>
  <si>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</si>
  <si>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</si>
  <si>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</si>
  <si>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</si>
  <si>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</si>
  <si>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</si>
  <si>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</si>
  <si>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</si>
  <si>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</si>
  <si>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</si>
  <si>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</si>
  <si>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</si>
  <si>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</si>
  <si>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</si>
  <si>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</si>
  <si>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</si>
  <si>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</si>
  <si>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</si>
  <si>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</si>
  <si>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</si>
  <si>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</si>
  <si>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</si>
  <si>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</si>
  <si>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</si>
  <si>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</si>
  <si>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</si>
  <si>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</si>
  <si>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</si>
  <si>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</si>
  <si>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</si>
  <si>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</si>
  <si>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</si>
  <si>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</si>
  <si>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</si>
  <si>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</si>
  <si>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</si>
  <si>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</si>
  <si>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</si>
  <si>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</si>
  <si>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</si>
  <si>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</si>
  <si>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</si>
  <si>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</si>
  <si>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</si>
  <si>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</si>
  <si>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</si>
  <si>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</si>
  <si>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</si>
  <si>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</si>
  <si>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</si>
  <si>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</si>
  <si>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</si>
  <si>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</si>
  <si>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</si>
  <si>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</si>
  <si>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</si>
  <si>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</si>
  <si>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</si>
  <si>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</si>
  <si>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</si>
  <si>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</si>
  <si>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</si>
  <si>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</si>
  <si>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</si>
  <si>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</si>
  <si>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</si>
  <si>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</si>
  <si>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</si>
  <si>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</si>
  <si>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</si>
  <si>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</si>
  <si>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</si>
  <si>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</si>
  <si>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</si>
  <si>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</si>
  <si>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</si>
  <si>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</si>
  <si>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</si>
  <si>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</si>
  <si>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</si>
  <si>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</si>
  <si>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</si>
  <si>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</si>
  <si>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</si>
  <si>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</si>
  <si>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</si>
  <si>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</si>
  <si>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</si>
  <si>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</si>
  <si>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</si>
  <si>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</si>
  <si>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</si>
  <si>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</si>
  <si>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</si>
  <si>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</si>
  <si>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</si>
  <si>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</si>
  <si>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</si>
  <si>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</si>
  <si>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</si>
  <si>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</si>
  <si>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</si>
  <si>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</si>
  <si>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</si>
  <si>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</si>
  <si>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</si>
  <si>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</si>
  <si>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</si>
  <si>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</si>
  <si>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</si>
  <si>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</si>
  <si>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</si>
  <si>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</si>
  <si>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</si>
  <si>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</si>
  <si>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</si>
  <si>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</si>
  <si>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</si>
  <si>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</si>
  <si>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</si>
  <si>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</si>
  <si>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</si>
  <si>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</si>
  <si>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</si>
  <si>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</si>
  <si>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</si>
  <si>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</si>
  <si>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</si>
  <si>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</si>
  <si>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</si>
  <si>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</si>
  <si>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</si>
  <si>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</si>
  <si>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</si>
  <si>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</si>
  <si>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</si>
  <si>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</si>
  <si>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</si>
  <si>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</si>
  <si>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</si>
  <si>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</si>
  <si>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</si>
  <si>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</si>
  <si>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</si>
  <si>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</si>
  <si>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</si>
  <si>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</si>
  <si>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</si>
  <si>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</si>
  <si>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</si>
  <si>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</si>
  <si>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</si>
  <si>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</si>
  <si>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</si>
  <si>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</si>
  <si>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</si>
  <si>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</si>
  <si>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</si>
  <si>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</si>
  <si>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</si>
  <si>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</si>
  <si>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</si>
  <si>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</si>
  <si>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</si>
  <si>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</si>
  <si>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</si>
  <si>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</si>
  <si>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</si>
  <si>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</si>
  <si>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</si>
  <si>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</si>
  <si>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</si>
  <si>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</si>
  <si>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</si>
  <si>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</si>
  <si>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</si>
  <si>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</si>
  <si>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</si>
  <si>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</si>
  <si>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</si>
  <si>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</si>
  <si>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</si>
  <si>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</si>
  <si>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</si>
  <si>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</si>
  <si>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</si>
  <si>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</si>
  <si>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</si>
  <si>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</si>
  <si>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</si>
  <si>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</si>
  <si>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</si>
  <si>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</si>
  <si>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</si>
  <si>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</si>
  <si>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</si>
  <si>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</si>
  <si>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</si>
  <si>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</si>
  <si>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</si>
  <si>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</si>
  <si>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</si>
  <si>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</si>
  <si>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</si>
  <si>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</si>
  <si>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</si>
  <si>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</si>
  <si>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</si>
  <si>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</si>
  <si>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</si>
  <si>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</si>
  <si>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</si>
  <si>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</si>
  <si>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</si>
  <si>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</si>
  <si>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</si>
  <si>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</si>
  <si>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</si>
  <si>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</si>
  <si>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</si>
  <si>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</si>
  <si>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</si>
  <si>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</si>
  <si>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</si>
  <si>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</si>
  <si>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</si>
  <si>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</si>
  <si>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</si>
  <si>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</si>
  <si>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</si>
  <si>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</si>
  <si>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</si>
  <si>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</si>
  <si>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</si>
  <si>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</si>
  <si>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</si>
  <si>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</si>
  <si>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</si>
  <si>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</si>
  <si>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</si>
  <si>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</si>
  <si>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</si>
  <si>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</si>
  <si>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</si>
  <si>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</si>
  <si>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</si>
  <si>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</si>
  <si>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</si>
  <si>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</si>
  <si>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</si>
  <si>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</si>
  <si>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</si>
  <si>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</si>
  <si>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</si>
  <si>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</si>
  <si>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</si>
  <si>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</si>
  <si>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</si>
  <si>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</si>
  <si>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</si>
  <si>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</si>
  <si>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</si>
  <si>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</si>
  <si>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</si>
  <si>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</si>
  <si>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</si>
  <si>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</si>
  <si>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</si>
  <si>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</si>
  <si>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</si>
  <si>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</si>
  <si>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</si>
  <si>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</si>
  <si>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</si>
  <si>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</si>
  <si>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</si>
  <si>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</si>
  <si>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</si>
  <si>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</si>
  <si>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</si>
  <si>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</si>
  <si>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</si>
  <si>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</si>
  <si>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</si>
  <si>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</si>
  <si>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</si>
  <si>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</si>
  <si>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</si>
  <si>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</si>
  <si>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</si>
  <si>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</si>
  <si>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</si>
  <si>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</si>
  <si>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</si>
  <si>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</si>
  <si>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</si>
  <si>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</si>
  <si>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</si>
  <si>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</si>
  <si>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</si>
  <si>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</si>
  <si>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</si>
  <si>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</si>
  <si>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</si>
  <si>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</si>
  <si>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</si>
  <si>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</si>
  <si>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</si>
  <si>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</si>
  <si>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</si>
  <si>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</si>
  <si>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</si>
  <si>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</si>
  <si>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</si>
  <si>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</si>
  <si>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</si>
  <si>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</si>
  <si>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</si>
  <si>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</si>
  <si>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</si>
  <si>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</si>
  <si>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</si>
  <si>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</si>
  <si>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</si>
  <si>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</si>
  <si>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</si>
  <si>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</si>
  <si>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</si>
  <si>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</si>
  <si>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</si>
  <si>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</si>
  <si>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</si>
  <si>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</si>
  <si>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</si>
  <si>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</si>
  <si>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</si>
  <si>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</si>
  <si>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</si>
  <si>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</si>
  <si>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</si>
  <si>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</si>
  <si>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</si>
  <si>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</si>
  <si>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</si>
  <si>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</si>
  <si>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</si>
  <si>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</si>
  <si>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</si>
  <si>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</si>
  <si>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</si>
  <si>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</si>
  <si>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</si>
  <si>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</si>
  <si>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</si>
  <si>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</si>
  <si>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</si>
  <si>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</si>
  <si>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</si>
  <si>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</si>
  <si>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</si>
  <si>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</si>
  <si>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</si>
  <si>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</si>
  <si>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</si>
  <si>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</si>
  <si>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</si>
  <si>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</si>
  <si>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</si>
  <si>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</si>
  <si>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</si>
  <si>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</si>
  <si>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</si>
  <si>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</si>
  <si>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</si>
  <si>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</si>
  <si>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</si>
  <si>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</si>
  <si>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</si>
  <si>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</si>
  <si>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</si>
  <si>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</si>
  <si>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</si>
  <si>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</si>
  <si>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</si>
  <si>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</si>
  <si>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</si>
  <si>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</si>
  <si>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</si>
  <si>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</si>
  <si>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</si>
  <si>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</si>
  <si>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</si>
  <si>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</si>
  <si>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</si>
  <si>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</si>
  <si>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</si>
  <si>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</si>
  <si>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</si>
  <si>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</si>
  <si>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</si>
  <si>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</si>
  <si>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</si>
  <si>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</si>
  <si>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</si>
  <si>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</si>
  <si>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</si>
  <si>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</si>
  <si>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</si>
  <si>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</si>
  <si>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</si>
  <si>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</si>
  <si>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</si>
  <si>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</si>
  <si>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</si>
  <si>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</si>
  <si>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</si>
  <si>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</si>
  <si>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</si>
  <si>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</si>
  <si>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</si>
  <si>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</si>
  <si>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</si>
  <si>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</si>
  <si>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</si>
  <si>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</si>
  <si>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</si>
  <si>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</si>
  <si>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</si>
  <si>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</si>
  <si>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</si>
  <si>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</si>
  <si>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</si>
  <si>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</si>
  <si>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</si>
  <si>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</si>
  <si>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</si>
  <si>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</si>
  <si>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</si>
  <si>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</si>
  <si>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</si>
  <si>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</si>
  <si>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</si>
  <si>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</si>
  <si>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</si>
  <si>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</si>
  <si>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</si>
  <si>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</si>
  <si>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</si>
  <si>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</si>
  <si>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</si>
  <si>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</si>
  <si>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</si>
  <si>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</si>
  <si>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</si>
  <si>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</si>
  <si>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</si>
  <si>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</si>
  <si>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</si>
  <si>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</si>
  <si>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</si>
  <si>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</si>
  <si>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</si>
  <si>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</si>
  <si>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</si>
  <si>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</si>
  <si>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</si>
  <si>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</si>
  <si>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</si>
  <si>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</si>
  <si>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</si>
  <si>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</si>
  <si>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</si>
  <si>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</si>
  <si>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</si>
  <si>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</si>
  <si>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</si>
  <si>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</si>
  <si>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</si>
  <si>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</si>
  <si>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</si>
  <si>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</si>
  <si>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</si>
  <si>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</si>
  <si>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</si>
  <si>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</si>
  <si>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</si>
  <si>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</si>
  <si>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</si>
  <si>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</si>
  <si>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</si>
  <si>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</si>
  <si>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</si>
  <si>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</si>
  <si>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</si>
  <si>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</si>
  <si>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</si>
  <si>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</si>
  <si>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</si>
  <si>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</si>
  <si>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</si>
  <si>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</si>
  <si>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</si>
  <si>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</si>
  <si>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</si>
  <si>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</si>
  <si>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</si>
  <si>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</si>
  <si>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</si>
  <si>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</si>
  <si>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</si>
  <si>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</si>
  <si>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</si>
  <si>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</si>
  <si>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</si>
  <si>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</si>
  <si>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</si>
  <si>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</si>
  <si>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</si>
  <si>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</si>
  <si>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</si>
  <si>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</si>
  <si>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</si>
  <si>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</si>
  <si>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</si>
  <si>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</si>
  <si>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</si>
  <si>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</si>
  <si>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</si>
  <si>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</si>
  <si>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</si>
  <si>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</si>
  <si>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</si>
  <si>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</si>
  <si>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</si>
  <si>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</si>
  <si>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</si>
  <si>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</si>
  <si>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</si>
  <si>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</si>
  <si>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</si>
  <si>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</si>
  <si>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</si>
  <si>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</si>
  <si>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</si>
  <si>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</si>
  <si>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</si>
  <si>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</si>
  <si>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</si>
  <si>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</si>
  <si>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</si>
  <si>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</si>
  <si>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</si>
  <si>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</si>
  <si>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</si>
  <si>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</si>
  <si>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</si>
  <si>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</si>
  <si>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</si>
  <si>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</si>
  <si>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</si>
  <si>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</si>
  <si>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</si>
  <si>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</si>
  <si>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</si>
  <si>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</si>
  <si>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</si>
  <si>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</si>
  <si>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</si>
  <si>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</si>
  <si>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</si>
  <si>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</si>
  <si>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</si>
  <si>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</si>
  <si>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</si>
  <si>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</si>
  <si>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</si>
  <si>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</si>
  <si>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</si>
  <si>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</si>
  <si>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</si>
  <si>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</si>
  <si>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</si>
  <si>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</si>
  <si>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</si>
  <si>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</si>
  <si>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</si>
  <si>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</si>
  <si>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</si>
  <si>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</si>
  <si>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</si>
  <si>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</si>
  <si>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</si>
  <si>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</si>
  <si>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</si>
  <si>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</si>
  <si>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</si>
  <si>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</si>
  <si>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</si>
  <si>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</si>
  <si>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</si>
  <si>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</si>
  <si>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</si>
  <si>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</si>
  <si>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</si>
  <si>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</si>
  <si>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</si>
  <si>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</si>
  <si>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</si>
  <si>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</si>
  <si>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</si>
  <si>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</si>
  <si>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</si>
  <si>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</si>
  <si>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</si>
  <si>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</si>
  <si>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</si>
  <si>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</si>
  <si>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</si>
  <si>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</si>
  <si>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</si>
  <si>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</si>
  <si>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</si>
  <si>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</si>
  <si>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</si>
  <si>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</si>
  <si>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</si>
  <si>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</si>
  <si>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</si>
  <si>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</si>
  <si>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</si>
  <si>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</si>
  <si>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</si>
  <si>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</si>
  <si>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</si>
  <si>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</si>
  <si>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</si>
  <si>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</si>
  <si>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</si>
  <si>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</si>
  <si>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</si>
  <si>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</si>
  <si>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</si>
  <si>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</si>
  <si>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</si>
  <si>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</si>
  <si>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</si>
  <si>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</si>
  <si>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</si>
  <si>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</si>
  <si>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</si>
  <si>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</si>
  <si>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</si>
  <si>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</si>
  <si>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</si>
  <si>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</si>
  <si>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</si>
  <si>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</si>
  <si>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</si>
  <si>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</si>
  <si>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</si>
  <si>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</si>
  <si>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</si>
  <si>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</si>
  <si>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</si>
  <si>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</si>
  <si>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</si>
  <si>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</si>
  <si>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</si>
  <si>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</si>
  <si>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</si>
  <si>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</si>
  <si>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</si>
  <si>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</si>
  <si>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</si>
  <si>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</si>
  <si>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</si>
  <si>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</si>
  <si>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</si>
  <si>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</si>
  <si>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</si>
  <si>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</si>
  <si>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</si>
  <si>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</si>
  <si>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</si>
  <si>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</si>
  <si>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</si>
  <si>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</si>
  <si>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</si>
  <si>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</si>
  <si>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</si>
  <si>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</si>
  <si>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</si>
  <si>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</si>
  <si>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</si>
  <si>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</si>
  <si>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</si>
  <si>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</si>
  <si>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</si>
  <si>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</si>
  <si>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</si>
  <si>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</si>
  <si>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</si>
  <si>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</si>
  <si>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</si>
  <si>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</si>
  <si>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</si>
  <si>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</si>
  <si>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</si>
  <si>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</si>
  <si>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</si>
  <si>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</si>
  <si>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</si>
  <si>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</si>
  <si>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</si>
  <si>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</si>
  <si>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</si>
  <si>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</si>
  <si>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</si>
  <si>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</si>
  <si>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</si>
  <si>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</si>
  <si>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</si>
  <si>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</si>
  <si>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</si>
  <si>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</si>
  <si>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</si>
  <si>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</si>
  <si>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</si>
  <si>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</si>
  <si>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</si>
  <si>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</si>
  <si>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</si>
  <si>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</si>
  <si>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</si>
  <si>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</si>
  <si>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</si>
  <si>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</si>
  <si>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</si>
  <si>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</si>
  <si>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</si>
  <si>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</si>
  <si>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</si>
  <si>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</si>
  <si>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</si>
  <si>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</si>
  <si>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</si>
  <si>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</si>
  <si>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</si>
  <si>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</si>
  <si>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</si>
  <si>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</si>
  <si>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</si>
  <si>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</si>
  <si>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</si>
  <si>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</si>
  <si>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</si>
  <si>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</si>
  <si>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</si>
  <si>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</si>
  <si>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</si>
  <si>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</si>
  <si>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</si>
  <si>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</si>
  <si>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</si>
  <si>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</si>
  <si>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</si>
  <si>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</si>
  <si>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</si>
  <si>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</si>
  <si>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</si>
  <si>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</si>
  <si>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</si>
  <si>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</si>
  <si>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</si>
  <si>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</si>
  <si>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</si>
  <si>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</si>
  <si>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</si>
  <si>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</si>
  <si>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</si>
  <si>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</si>
  <si>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</si>
  <si>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</si>
  <si>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</si>
  <si>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</si>
  <si>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</si>
  <si>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</si>
  <si>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</si>
  <si>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</si>
  <si>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</si>
  <si>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</si>
  <si>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</si>
  <si>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</si>
  <si>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</si>
  <si>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</si>
  <si>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</si>
  <si>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</si>
  <si>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</si>
  <si>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</si>
  <si>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</si>
  <si>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</si>
  <si>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</si>
  <si>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</si>
  <si>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</si>
  <si>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</si>
  <si>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</si>
  <si>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</si>
  <si>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</si>
  <si>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</si>
  <si>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</si>
  <si>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</si>
  <si>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</si>
  <si>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</si>
  <si>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</si>
  <si>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</si>
  <si>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</si>
  <si>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</si>
  <si>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</si>
  <si>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</si>
  <si>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</si>
  <si>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</si>
  <si>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</si>
  <si>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</si>
  <si>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</si>
  <si>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</si>
  <si>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</si>
  <si>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</si>
  <si>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</si>
  <si>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</si>
  <si>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</si>
  <si>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</si>
  <si>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</si>
  <si>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</si>
  <si>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</si>
  <si>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</si>
  <si>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</si>
  <si>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</si>
  <si>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</si>
  <si>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</si>
  <si>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</si>
  <si>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</si>
  <si>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</si>
  <si>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</si>
  <si>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</si>
  <si>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</si>
  <si>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</si>
  <si>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</si>
  <si>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</si>
  <si>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</si>
  <si>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</si>
  <si>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</si>
  <si>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</si>
  <si>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</si>
  <si>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</si>
  <si>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</si>
  <si>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</si>
  <si>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</si>
  <si>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</si>
  <si>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</si>
  <si>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</si>
  <si>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</si>
  <si>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</si>
  <si>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</si>
  <si>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</si>
  <si>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</si>
  <si>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</si>
  <si>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</si>
  <si>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</si>
  <si>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</si>
  <si>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</si>
  <si>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</si>
  <si>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</si>
  <si>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</si>
  <si>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</si>
  <si>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</si>
  <si>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</si>
  <si>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</si>
  <si>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</si>
  <si>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</si>
  <si>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</si>
  <si>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</si>
  <si>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</si>
  <si>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</si>
  <si>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</si>
  <si>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</si>
  <si>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</si>
  <si>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</si>
  <si>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</si>
  <si>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</si>
  <si>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</si>
  <si>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</si>
  <si>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</si>
  <si>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</si>
  <si>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</si>
  <si>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</si>
  <si>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</si>
  <si>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</si>
  <si>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</si>
  <si>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</si>
  <si>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</si>
  <si>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</si>
  <si>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</si>
  <si>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</si>
  <si>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</si>
  <si>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</si>
  <si>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</si>
  <si>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</si>
  <si>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</si>
  <si>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</si>
  <si>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</si>
  <si>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</si>
  <si>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</si>
  <si>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</si>
  <si>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</si>
  <si>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</si>
  <si>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</si>
  <si>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</si>
  <si>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</si>
  <si>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</si>
  <si>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</si>
  <si>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</si>
  <si>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</si>
  <si>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</si>
  <si>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</si>
  <si>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</si>
  <si>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</si>
  <si>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</si>
  <si>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</si>
  <si>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</si>
  <si>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</si>
  <si>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</si>
  <si>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</si>
  <si>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</si>
  <si>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</si>
  <si>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</si>
  <si>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</si>
  <si>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</si>
  <si>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</si>
  <si>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</si>
  <si>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</si>
  <si>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</si>
  <si>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</si>
  <si>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</si>
  <si>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</si>
  <si>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</si>
  <si>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</si>
  <si>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</si>
  <si>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</si>
  <si>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</si>
  <si>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</si>
  <si>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</si>
  <si>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</si>
  <si>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</si>
  <si>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</si>
  <si>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</si>
  <si>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</si>
  <si>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</si>
  <si>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</si>
  <si>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</si>
  <si>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</si>
  <si>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</si>
  <si>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</si>
  <si>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</si>
  <si>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</si>
  <si>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</si>
  <si>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</si>
  <si>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</si>
  <si>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</si>
  <si>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</si>
  <si>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</si>
  <si>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</si>
  <si>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</si>
  <si>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</si>
  <si>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</si>
  <si>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</si>
  <si>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</si>
  <si>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</si>
  <si>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</si>
  <si>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</si>
  <si>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</si>
  <si>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</si>
  <si>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</si>
  <si>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</si>
  <si>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</si>
  <si>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</si>
  <si>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</si>
  <si>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</si>
  <si>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</si>
  <si>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</si>
  <si>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</si>
  <si>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</si>
  <si>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</si>
  <si>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</si>
  <si>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</si>
  <si>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</si>
  <si>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</si>
  <si>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</si>
  <si>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</si>
  <si>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</si>
  <si>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</si>
  <si>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</si>
  <si>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</si>
  <si>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</si>
  <si>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</si>
  <si>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</si>
  <si>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</si>
  <si>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</si>
  <si>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</si>
  <si>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</si>
  <si>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</si>
  <si>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</si>
  <si>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</si>
  <si>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</si>
  <si>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</si>
  <si>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</si>
  <si>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</si>
  <si>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</si>
  <si>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</si>
  <si>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</si>
  <si>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</si>
  <si>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</si>
  <si>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</si>
  <si>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</si>
  <si>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</si>
  <si>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</si>
  <si>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</si>
  <si>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</si>
  <si>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</si>
  <si>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</si>
  <si>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</si>
  <si>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</si>
  <si>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</si>
  <si>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</si>
  <si>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</si>
  <si>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</si>
  <si>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</si>
  <si>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</si>
  <si>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</si>
  <si>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</si>
  <si>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</si>
  <si>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</si>
  <si>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</si>
  <si>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</si>
  <si>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</si>
  <si>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</si>
  <si>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</si>
  <si>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</si>
  <si>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</si>
  <si>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</si>
  <si>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</si>
  <si>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</si>
  <si>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</si>
  <si>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</si>
  <si>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</si>
  <si>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</si>
  <si>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</si>
  <si>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</si>
  <si>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</si>
  <si>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</si>
  <si>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</si>
  <si>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</si>
  <si>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</si>
  <si>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</si>
  <si>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</si>
  <si>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</si>
  <si>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</si>
  <si>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</si>
  <si>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</si>
  <si>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</si>
  <si>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</si>
  <si>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</si>
  <si>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</si>
  <si>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</si>
  <si>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</si>
  <si>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</si>
  <si>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</si>
  <si>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</si>
  <si>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</si>
  <si>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</si>
  <si>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</si>
  <si>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</si>
  <si>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</si>
  <si>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</si>
  <si>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</si>
  <si>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</si>
  <si>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</si>
  <si>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</si>
  <si>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</si>
  <si>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</si>
  <si>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</si>
  <si>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</si>
  <si>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</si>
  <si>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</si>
  <si>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</si>
  <si>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</si>
  <si>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</si>
  <si>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</si>
  <si>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</si>
  <si>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</si>
  <si>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</si>
  <si>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</si>
  <si>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</si>
  <si>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</si>
  <si>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</si>
  <si>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</si>
  <si>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</si>
  <si>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</si>
  <si>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</si>
  <si>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</si>
  <si>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</si>
  <si>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</si>
  <si>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</si>
  <si>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</si>
  <si>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</si>
  <si>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</si>
  <si>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</si>
  <si>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</si>
  <si>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</si>
  <si>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</si>
  <si>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</si>
  <si>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</si>
  <si>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</si>
  <si>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</si>
  <si>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</si>
  <si>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</si>
  <si>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</si>
  <si>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</si>
  <si>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</si>
  <si>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</si>
  <si>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</si>
  <si>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</si>
  <si>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</si>
  <si>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</si>
  <si>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</si>
  <si>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</si>
  <si>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</si>
  <si>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</si>
  <si>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</si>
  <si>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</si>
  <si>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</si>
  <si>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</si>
  <si>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</si>
  <si>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</si>
  <si>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</si>
  <si>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</si>
  <si>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</si>
  <si>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</si>
  <si>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</si>
  <si>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</si>
  <si>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</si>
  <si>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</si>
  <si>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</si>
  <si>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</si>
  <si>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</si>
  <si>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</si>
  <si>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</si>
  <si>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</si>
  <si>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</si>
  <si>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</si>
  <si>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</si>
  <si>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</si>
  <si>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</si>
  <si>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</si>
  <si>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</si>
  <si>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</si>
  <si>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</si>
  <si>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</si>
  <si>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</si>
  <si>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</si>
  <si>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</si>
  <si>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</si>
  <si>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</si>
  <si>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</si>
  <si>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</si>
  <si>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</si>
  <si>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</si>
  <si>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</si>
  <si>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</si>
  <si>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</si>
  <si>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</si>
  <si>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</si>
  <si>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</si>
  <si>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</si>
  <si>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</si>
  <si>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</si>
  <si>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</si>
  <si>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</si>
  <si>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</si>
  <si>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</si>
  <si>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</si>
  <si>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</si>
  <si>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</si>
  <si>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</si>
  <si>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</si>
  <si>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</si>
  <si>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</si>
  <si>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</si>
  <si>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</si>
  <si>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</si>
  <si>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</si>
  <si>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</si>
  <si>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</si>
  <si>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</si>
  <si>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</si>
  <si>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</si>
  <si>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</si>
  <si>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</si>
  <si>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</si>
  <si>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</si>
  <si>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</si>
  <si>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</si>
  <si>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</si>
  <si>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</si>
  <si>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</si>
  <si>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</si>
  <si>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</si>
  <si>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</si>
  <si>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</si>
  <si>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</si>
  <si>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</si>
  <si>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</si>
  <si>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</si>
  <si>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</si>
  <si>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</si>
  <si>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</si>
  <si>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</si>
  <si>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</si>
  <si>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</si>
  <si>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</si>
  <si>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</si>
  <si>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</si>
  <si>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</si>
  <si>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</si>
  <si>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</si>
  <si>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</si>
  <si>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</si>
  <si>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</si>
  <si>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</si>
  <si>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</si>
  <si>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</si>
  <si>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</si>
  <si>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</si>
  <si>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</si>
  <si>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</si>
  <si>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</si>
  <si>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</si>
  <si>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</si>
  <si>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</si>
  <si>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</si>
  <si>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</si>
  <si>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</si>
  <si>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</si>
  <si>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</si>
  <si>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</si>
  <si>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</si>
  <si>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</si>
  <si>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</si>
  <si>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</si>
  <si>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</si>
  <si>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</si>
  <si>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</si>
  <si>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</si>
  <si>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</si>
  <si>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</si>
  <si>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</si>
  <si>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</si>
  <si>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</si>
  <si>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</si>
  <si>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</si>
  <si>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</si>
  <si>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</si>
  <si>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</si>
  <si>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</si>
  <si>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</si>
  <si>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</si>
  <si>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</si>
  <si>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</si>
  <si>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</si>
  <si>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</si>
  <si>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</si>
  <si>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</si>
  <si>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</si>
  <si>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</si>
  <si>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</si>
  <si>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</si>
  <si>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</si>
  <si>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</si>
  <si>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</si>
  <si>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</si>
  <si>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</si>
  <si>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</si>
  <si>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</si>
  <si>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</si>
  <si>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</si>
  <si>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</si>
  <si>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</si>
  <si>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</si>
  <si>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</si>
  <si>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</si>
  <si>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</si>
  <si>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</si>
  <si>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</si>
  <si>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</si>
  <si>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</si>
  <si>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</si>
  <si>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</si>
  <si>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</si>
  <si>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</si>
  <si>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</si>
  <si>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</si>
  <si>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</si>
  <si>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</si>
  <si>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</si>
  <si>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</si>
  <si>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</si>
  <si>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</si>
  <si>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</si>
  <si>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</si>
  <si>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</si>
  <si>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</si>
  <si>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</si>
  <si>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</si>
  <si>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</si>
  <si>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</si>
  <si>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</si>
  <si>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</si>
  <si>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</si>
  <si>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</si>
  <si>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</si>
  <si>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</si>
  <si>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</si>
  <si>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</si>
  <si>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</si>
  <si>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</si>
  <si>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</si>
  <si>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</si>
  <si>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</si>
  <si>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</si>
  <si>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</si>
  <si>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</si>
  <si>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</si>
  <si>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</si>
  <si>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</si>
  <si>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</si>
  <si>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</si>
  <si>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</si>
  <si>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</si>
  <si>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</si>
  <si>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</si>
  <si>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</si>
  <si>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</si>
  <si>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</si>
  <si>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</si>
  <si>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</si>
  <si>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</si>
  <si>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</si>
  <si>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</si>
  <si>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</si>
  <si>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</si>
  <si>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</si>
  <si>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</si>
  <si>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</si>
  <si>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</si>
  <si>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</si>
  <si>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</si>
  <si>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</si>
  <si>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</si>
  <si>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</si>
  <si>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</si>
  <si>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</si>
  <si>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</si>
  <si>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</si>
  <si>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</si>
  <si>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</si>
  <si>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</si>
  <si>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</si>
  <si>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</si>
  <si>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</si>
  <si>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</si>
  <si>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</si>
  <si>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</si>
  <si>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</si>
  <si>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</si>
  <si>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</si>
  <si>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</si>
  <si>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</si>
  <si>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</si>
  <si>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</si>
  <si>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</si>
  <si>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</si>
  <si>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</si>
  <si>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</si>
  <si>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</si>
  <si>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</si>
  <si>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</si>
  <si>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</si>
  <si>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</si>
  <si>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</si>
  <si>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</si>
  <si>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</si>
  <si>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</si>
  <si>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</si>
  <si>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</si>
  <si>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</si>
  <si>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</si>
  <si>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</si>
  <si>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</si>
  <si>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</si>
  <si>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</si>
  <si>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</si>
  <si>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</si>
  <si>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</si>
  <si>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</si>
  <si>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</si>
  <si>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</si>
  <si>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</si>
  <si>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</si>
  <si>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</si>
  <si>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</si>
  <si>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</si>
  <si>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</si>
  <si>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</si>
  <si>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</si>
  <si>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</si>
  <si>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</si>
  <si>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</si>
  <si>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</si>
  <si>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</si>
  <si>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</si>
  <si>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</si>
  <si>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</si>
  <si>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</si>
  <si>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</si>
  <si>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</si>
  <si>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</si>
  <si>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</si>
  <si>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</si>
  <si>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</si>
  <si>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</si>
  <si>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</si>
  <si>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</si>
  <si>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</si>
  <si>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</si>
  <si>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</si>
  <si>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</si>
  <si>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</si>
  <si>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</si>
  <si>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</si>
  <si>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</si>
  <si>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</si>
  <si>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</si>
  <si>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</si>
  <si>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</si>
  <si>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</si>
  <si>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</si>
  <si>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</si>
  <si>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</si>
  <si>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</si>
  <si>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</si>
  <si>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</si>
  <si>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</si>
  <si>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</si>
  <si>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</si>
  <si>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</si>
  <si>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</si>
  <si>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</si>
  <si>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</si>
  <si>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</si>
  <si>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</si>
  <si>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</si>
  <si>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</si>
  <si>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</si>
  <si>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</si>
  <si>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</si>
  <si>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</si>
  <si>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</si>
  <si>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</si>
  <si>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</si>
  <si>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</si>
  <si>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</si>
  <si>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</si>
  <si>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</si>
  <si>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</si>
  <si>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</si>
  <si>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</si>
  <si>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</si>
  <si>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</si>
  <si>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</si>
  <si>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</si>
  <si>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</si>
  <si>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</si>
  <si>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</si>
  <si>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</si>
  <si>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</si>
  <si>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</si>
  <si>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</si>
  <si>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</si>
  <si>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</si>
  <si>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</si>
  <si>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</si>
  <si>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</si>
  <si>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</si>
  <si>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</si>
  <si>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</si>
  <si>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</si>
  <si>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</si>
  <si>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</si>
  <si>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</si>
  <si>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</si>
  <si>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</si>
  <si>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</si>
  <si>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</si>
  <si>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</si>
  <si>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</si>
  <si>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</si>
  <si>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</si>
  <si>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</si>
  <si>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</si>
  <si>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</si>
  <si>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</si>
  <si>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</si>
  <si>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</si>
  <si>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</si>
  <si>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</si>
  <si>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</si>
  <si>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</si>
  <si>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</si>
  <si>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</si>
  <si>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</si>
  <si>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</si>
  <si>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</si>
  <si>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</si>
  <si>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</si>
  <si>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</si>
  <si>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</si>
  <si>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</si>
  <si>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</si>
  <si>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</si>
  <si>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</si>
  <si>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</si>
  <si>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</si>
  <si>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</si>
  <si>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</si>
  <si>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</si>
  <si>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</si>
  <si>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</si>
  <si>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</si>
  <si>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</si>
  <si>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</si>
  <si>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</si>
  <si>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</si>
  <si>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</si>
  <si>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</si>
  <si>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</si>
  <si>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</si>
  <si>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</si>
  <si>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</si>
  <si>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</si>
  <si>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</si>
  <si>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</si>
  <si>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</si>
  <si>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</si>
  <si>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</si>
  <si>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</si>
  <si>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</si>
  <si>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</si>
  <si>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</si>
  <si>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</si>
  <si>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</si>
  <si>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</si>
  <si>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</si>
  <si>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</si>
  <si>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</si>
  <si>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</si>
  <si>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</si>
  <si>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</si>
  <si>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</si>
  <si>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</si>
  <si>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</si>
  <si>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</si>
  <si>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</si>
  <si>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</si>
  <si>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</si>
  <si>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</si>
  <si>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</si>
  <si>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</si>
  <si>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</si>
  <si>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</si>
  <si>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</si>
  <si>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</si>
  <si>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</si>
  <si>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</si>
  <si>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</si>
  <si>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</si>
  <si>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</si>
  <si>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</si>
  <si>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</si>
  <si>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</si>
  <si>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</si>
  <si>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</si>
  <si>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</si>
  <si>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</si>
  <si>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</si>
  <si>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</si>
  <si>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</si>
  <si>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</si>
  <si>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</si>
  <si>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</si>
  <si>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</si>
  <si>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</si>
  <si>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</si>
  <si>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</si>
  <si>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</si>
  <si>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</si>
  <si>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</si>
  <si>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</si>
  <si>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</si>
  <si>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</si>
  <si>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</si>
  <si>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</si>
  <si>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</si>
  <si>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</si>
  <si>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</si>
  <si>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</si>
  <si>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</si>
  <si>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</si>
  <si>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</si>
  <si>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</si>
  <si>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</si>
  <si>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</si>
  <si>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</si>
  <si>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</si>
  <si>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</si>
  <si>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</si>
  <si>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</si>
  <si>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</si>
  <si>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</si>
  <si>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</si>
  <si>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</si>
  <si>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</si>
  <si>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</si>
  <si>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</si>
  <si>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</si>
  <si>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</si>
  <si>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</si>
  <si>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</si>
  <si>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</si>
  <si>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</si>
  <si>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</si>
  <si>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</si>
  <si>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</si>
  <si>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</si>
  <si>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</si>
  <si>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</si>
  <si>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</si>
  <si>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</si>
  <si>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</si>
  <si>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</si>
  <si>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</si>
  <si>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</si>
  <si>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</si>
  <si>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</si>
  <si>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</si>
  <si>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</si>
  <si>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</si>
  <si>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</si>
  <si>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</si>
  <si>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</si>
  <si>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</si>
  <si>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</si>
  <si>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</si>
  <si>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</si>
  <si>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</si>
  <si>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</si>
  <si>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</si>
  <si>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</si>
  <si>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</si>
  <si>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</si>
  <si>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</si>
  <si>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</si>
  <si>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</si>
  <si>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</si>
  <si>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</si>
  <si>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</si>
  <si>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</si>
  <si>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</si>
  <si>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</si>
  <si>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</si>
  <si>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</si>
  <si>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</si>
  <si>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</si>
  <si>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</si>
  <si>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</si>
  <si>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</si>
  <si>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</si>
  <si>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</si>
  <si>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</si>
  <si>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</si>
  <si>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</si>
  <si>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</si>
  <si>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</si>
  <si>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</si>
  <si>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</si>
  <si>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</si>
  <si>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</si>
  <si>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</si>
  <si>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</si>
  <si>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</si>
  <si>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</si>
  <si>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</si>
  <si>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</si>
  <si>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</si>
  <si>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</si>
  <si>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</si>
  <si>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</si>
  <si>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</si>
  <si>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</si>
  <si>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</si>
  <si>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</si>
  <si>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</si>
  <si>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</si>
  <si>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</si>
  <si>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</si>
  <si>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</si>
  <si>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</si>
  <si>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</si>
  <si>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</si>
  <si>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</si>
  <si>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</si>
  <si>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</si>
  <si>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</si>
  <si>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</si>
  <si>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</si>
  <si>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</si>
  <si>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</si>
  <si>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</si>
  <si>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</si>
  <si>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</si>
  <si>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</si>
  <si>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</si>
  <si>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</si>
  <si>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</si>
  <si>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</si>
  <si>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</si>
  <si>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</si>
  <si>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</si>
  <si>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</si>
  <si>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</si>
  <si>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</si>
  <si>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</si>
  <si>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</si>
  <si>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</si>
  <si>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</si>
  <si>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</si>
  <si>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</si>
  <si>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</si>
  <si>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</si>
  <si>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</si>
  <si>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</si>
  <si>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</si>
  <si>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</si>
  <si>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</si>
  <si>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</si>
  <si>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</si>
  <si>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</si>
  <si>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</si>
  <si>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</si>
  <si>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</si>
  <si>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</si>
  <si>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</si>
  <si>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</si>
  <si>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</si>
  <si>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</si>
  <si>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</si>
  <si>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</si>
  <si>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</si>
  <si>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</si>
  <si>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</si>
  <si>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</si>
  <si>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</si>
  <si>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</si>
  <si>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</si>
  <si>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</si>
  <si>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</si>
  <si>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</si>
  <si>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</si>
  <si>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</si>
  <si>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</si>
  <si>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</si>
  <si>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</si>
  <si>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</si>
  <si>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</si>
  <si>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</si>
  <si>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</si>
  <si>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</si>
  <si>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</si>
  <si>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</si>
  <si>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</si>
  <si>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</si>
  <si>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</si>
  <si>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</si>
  <si>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</si>
  <si>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</si>
  <si>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</si>
  <si>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</si>
  <si>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</si>
  <si>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</si>
  <si>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</si>
  <si>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</si>
  <si>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</si>
  <si>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</si>
  <si>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</si>
  <si>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</si>
  <si>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</si>
  <si>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</si>
  <si>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</si>
  <si>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</si>
  <si>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</si>
  <si>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</si>
  <si>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</si>
  <si>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</si>
  <si>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</si>
  <si>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</si>
  <si>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</si>
  <si>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</si>
  <si>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</si>
  <si>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</si>
  <si>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</si>
  <si>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</si>
  <si>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</si>
  <si>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</si>
  <si>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</si>
  <si>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</si>
  <si>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</si>
  <si>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</si>
  <si>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</si>
  <si>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</si>
  <si>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</si>
  <si>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</si>
  <si>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</si>
  <si>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</si>
  <si>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</si>
  <si>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</si>
  <si>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</si>
  <si>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</si>
  <si>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</si>
  <si>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</si>
  <si>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</si>
  <si>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</si>
  <si>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</si>
  <si>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</si>
  <si>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</si>
  <si>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</si>
  <si>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</si>
  <si>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</si>
  <si>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</si>
  <si>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</si>
  <si>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</si>
  <si>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</si>
  <si>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</si>
  <si>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</si>
  <si>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</si>
  <si>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</si>
  <si>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</si>
  <si>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</si>
  <si>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</si>
  <si>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</si>
  <si>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</si>
  <si>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</si>
  <si>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</si>
  <si>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</si>
  <si>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</si>
  <si>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</si>
  <si>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</si>
  <si>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</si>
  <si>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</si>
  <si>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</si>
  <si>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</si>
  <si>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</si>
  <si>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</si>
  <si>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</si>
  <si>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</si>
  <si>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</si>
  <si>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</si>
  <si>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</si>
  <si>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</si>
  <si>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</si>
  <si>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</si>
  <si>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</si>
  <si>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</si>
  <si>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</si>
  <si>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</si>
  <si>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</si>
  <si>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</si>
  <si>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</si>
  <si>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</si>
  <si>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</si>
  <si>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</si>
  <si>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</si>
  <si>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</si>
  <si>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</si>
  <si>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</si>
  <si>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</si>
  <si>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</si>
  <si>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</si>
  <si>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</si>
  <si>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</si>
  <si>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</si>
  <si>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</si>
  <si>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</si>
  <si>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</si>
  <si>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</si>
  <si>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</si>
  <si>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</si>
  <si>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</si>
  <si>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</si>
  <si>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</si>
  <si>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</si>
  <si>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</si>
  <si>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</si>
  <si>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</si>
  <si>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</si>
  <si>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</si>
  <si>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</si>
  <si>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</si>
  <si>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</si>
  <si>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</si>
  <si>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</si>
  <si>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</si>
  <si>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</si>
  <si>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</si>
  <si>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</si>
  <si>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</si>
  <si>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</si>
  <si>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</si>
  <si>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</si>
  <si>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</si>
  <si>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</si>
  <si>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</si>
  <si>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</si>
  <si>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</si>
  <si>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</si>
  <si>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</si>
  <si>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</si>
  <si>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</si>
  <si>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</si>
  <si>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</si>
  <si>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</si>
  <si>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</si>
  <si>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</si>
  <si>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</si>
  <si>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</si>
  <si>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</si>
  <si>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</si>
  <si>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</si>
  <si>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</si>
  <si>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</si>
  <si>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</si>
  <si>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</si>
  <si>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</si>
  <si>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</si>
  <si>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</si>
  <si>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</si>
  <si>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</si>
  <si>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</si>
  <si>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</si>
  <si>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</si>
  <si>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</si>
  <si>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</si>
  <si>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</si>
  <si>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</si>
  <si>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</si>
  <si>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</si>
  <si>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</si>
  <si>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</si>
  <si>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</si>
  <si>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</si>
  <si>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</si>
  <si>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</si>
  <si>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</si>
  <si>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</si>
  <si>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</si>
  <si>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</si>
  <si>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</si>
  <si>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</si>
  <si>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</si>
  <si>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</si>
  <si>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</si>
  <si>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</si>
  <si>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</si>
  <si>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</si>
  <si>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</si>
  <si>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</si>
  <si>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</si>
  <si>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</si>
  <si>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</si>
  <si>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</si>
  <si>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</si>
  <si>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</si>
  <si>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</si>
  <si>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</si>
  <si>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</si>
  <si>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</si>
  <si>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</si>
  <si>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</si>
  <si>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</si>
  <si>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</si>
  <si>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</si>
  <si>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</si>
  <si>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</si>
  <si>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</si>
  <si>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</si>
  <si>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</si>
  <si>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</si>
  <si>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</si>
  <si>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</si>
  <si>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</si>
  <si>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</si>
  <si>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</si>
  <si>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</si>
  <si>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</si>
  <si>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</si>
  <si>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</si>
  <si>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</si>
  <si>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</si>
  <si>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</si>
  <si>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</si>
  <si>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</si>
  <si>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</si>
  <si>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</si>
  <si>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</si>
  <si>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</si>
  <si>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</si>
  <si>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</si>
  <si>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</si>
  <si>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</si>
  <si>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</si>
  <si>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</si>
  <si>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</si>
  <si>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</si>
  <si>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</si>
  <si>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</si>
  <si>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</si>
  <si>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</si>
  <si>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</si>
  <si>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</si>
  <si>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</si>
  <si>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</si>
  <si>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</si>
  <si>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</si>
  <si>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</si>
  <si>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</si>
  <si>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</si>
  <si>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</si>
  <si>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</si>
  <si>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</si>
  <si>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</si>
  <si>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</si>
  <si>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</si>
  <si>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</si>
  <si>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</si>
  <si>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</si>
  <si>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</si>
  <si>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</si>
  <si>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</si>
  <si>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</si>
  <si>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</si>
  <si>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</si>
  <si>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</si>
  <si>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</si>
  <si>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</si>
  <si>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</si>
  <si>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</si>
  <si>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</si>
  <si>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</si>
  <si>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</si>
  <si>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</si>
  <si>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</si>
  <si>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</si>
  <si>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</si>
  <si>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</si>
  <si>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</si>
  <si>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</si>
  <si>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</si>
  <si>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</si>
  <si>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</si>
  <si>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</si>
  <si>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</si>
  <si>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</si>
  <si>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</si>
  <si>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</si>
  <si>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</si>
  <si>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</si>
  <si>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</si>
  <si>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</si>
  <si>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</si>
  <si>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</si>
  <si>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</si>
  <si>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</si>
  <si>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</si>
  <si>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</si>
  <si>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</si>
  <si>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</si>
  <si>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</si>
  <si>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</si>
  <si>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</si>
  <si>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</si>
  <si>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</si>
  <si>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</si>
  <si>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</si>
  <si>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</si>
  <si>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</si>
  <si>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</si>
  <si>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</si>
  <si>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</si>
  <si>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</si>
  <si>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</si>
  <si>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</si>
  <si>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</si>
  <si>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</si>
  <si>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</si>
  <si>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</si>
  <si>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</si>
  <si>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</si>
  <si>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</si>
  <si>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</si>
  <si>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</si>
  <si>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</si>
  <si>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</si>
  <si>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</si>
  <si>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</si>
  <si>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</si>
  <si>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</si>
  <si>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</si>
  <si>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</si>
  <si>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</si>
  <si>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</si>
  <si>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</si>
  <si>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</si>
  <si>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</si>
  <si>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</si>
  <si>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</si>
  <si>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</si>
  <si>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</si>
  <si>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</si>
  <si>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</si>
  <si>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</si>
  <si>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</si>
  <si>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</si>
  <si>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</si>
  <si>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</si>
  <si>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</si>
  <si>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</si>
  <si>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</si>
  <si>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</si>
  <si>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</si>
  <si>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</si>
  <si>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</si>
  <si>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</si>
  <si>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</si>
  <si>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</si>
  <si>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</si>
  <si>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</si>
  <si>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</si>
  <si>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</si>
  <si>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</si>
  <si>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</si>
  <si>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</si>
  <si>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</si>
  <si>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</si>
  <si>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</si>
  <si>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</si>
  <si>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</si>
  <si>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</si>
  <si>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</si>
  <si>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</si>
  <si>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</si>
  <si>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</si>
  <si>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</si>
  <si>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</si>
  <si>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</si>
  <si>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</si>
  <si>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</si>
  <si>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</si>
  <si>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</si>
  <si>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</si>
  <si>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</si>
  <si>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</si>
  <si>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</si>
  <si>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</si>
  <si>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</si>
  <si>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</si>
  <si>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</si>
  <si>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</si>
  <si>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</si>
  <si>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</si>
  <si>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</si>
  <si>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</si>
  <si>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</si>
  <si>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</si>
  <si>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</si>
  <si>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</si>
  <si>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</si>
  <si>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</si>
  <si>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</si>
  <si>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</si>
  <si>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</si>
  <si>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</si>
  <si>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</si>
  <si>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</si>
  <si>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</si>
  <si>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</si>
  <si>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</si>
  <si>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</si>
  <si>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</si>
  <si>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</si>
  <si>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</si>
  <si>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</si>
  <si>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</si>
  <si>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</si>
  <si>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</si>
  <si>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</si>
  <si>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</si>
  <si>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</si>
  <si>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</si>
  <si>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</si>
  <si>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</si>
  <si>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</si>
  <si>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</si>
  <si>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</si>
  <si>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</si>
  <si>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</si>
  <si>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</si>
  <si>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</si>
  <si>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</si>
  <si>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</si>
  <si>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</si>
  <si>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</si>
  <si>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</si>
  <si>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</si>
  <si>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</si>
  <si>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</si>
  <si>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</si>
  <si>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</si>
  <si>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</si>
  <si>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</si>
  <si>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</si>
  <si>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</si>
  <si>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</si>
  <si>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</si>
  <si>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</si>
  <si>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</si>
  <si>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</si>
  <si>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</si>
  <si>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</si>
  <si>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</si>
  <si>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</si>
  <si>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</si>
  <si>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</si>
  <si>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</si>
  <si>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</si>
  <si>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</si>
  <si>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</si>
  <si>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</si>
  <si>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</si>
  <si>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</si>
  <si>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</si>
  <si>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</si>
  <si>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</si>
  <si>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</si>
  <si>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</si>
  <si>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</si>
  <si>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</si>
  <si>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</si>
  <si>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</si>
  <si>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</si>
  <si>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</si>
  <si>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</si>
  <si>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</si>
  <si>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</si>
  <si>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</si>
  <si>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</si>
  <si>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</si>
  <si>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</si>
  <si>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</si>
  <si>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</si>
  <si>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</si>
  <si>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</si>
  <si>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</si>
  <si>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</si>
  <si>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</si>
  <si>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</si>
  <si>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</si>
  <si>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</si>
  <si>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</si>
  <si>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</si>
  <si>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</si>
  <si>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</si>
  <si>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</si>
  <si>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</si>
  <si>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</si>
  <si>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</si>
  <si>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</si>
  <si>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</si>
  <si>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</si>
  <si>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</si>
  <si>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</si>
  <si>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</si>
  <si>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</si>
  <si>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</si>
  <si>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</si>
  <si>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</si>
  <si>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</si>
  <si>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</si>
  <si>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</si>
  <si>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</si>
  <si>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</si>
  <si>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</si>
  <si>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</si>
  <si>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</si>
  <si>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</si>
  <si>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</si>
  <si>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</si>
  <si>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</si>
  <si>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</si>
  <si>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</si>
  <si>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</si>
  <si>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</si>
  <si>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</si>
  <si>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</si>
  <si>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</si>
  <si>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</si>
  <si>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</si>
  <si>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</si>
  <si>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</si>
  <si>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</si>
  <si>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</si>
  <si>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</si>
  <si>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</si>
  <si>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</si>
  <si>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</si>
  <si>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</si>
  <si>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</si>
  <si>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</si>
  <si>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</si>
  <si>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</si>
  <si>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</si>
  <si>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</si>
  <si>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</si>
  <si>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</si>
  <si>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</si>
  <si>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</si>
  <si>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</si>
  <si>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</si>
  <si>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</si>
  <si>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</si>
  <si>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</si>
  <si>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</si>
  <si>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</si>
  <si>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</si>
  <si>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</si>
  <si>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</si>
  <si>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</si>
  <si>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</si>
  <si>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</si>
  <si>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</si>
  <si>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</si>
  <si>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</si>
  <si>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</si>
  <si>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</si>
  <si>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</si>
  <si>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</si>
  <si>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</si>
  <si>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</si>
  <si>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</si>
  <si>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</si>
  <si>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</si>
  <si>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</si>
  <si>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</si>
  <si>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</si>
  <si>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</si>
  <si>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</si>
  <si>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</si>
  <si>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</si>
  <si>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</si>
  <si>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</si>
  <si>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</si>
  <si>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</si>
  <si>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</si>
  <si>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</si>
  <si>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</si>
  <si>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</si>
  <si>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</si>
  <si>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</si>
  <si>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</si>
  <si>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</si>
  <si>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</si>
  <si>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</si>
  <si>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</si>
  <si>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</si>
  <si>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</si>
  <si>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</si>
  <si>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</si>
  <si>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</si>
  <si>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</si>
  <si>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</si>
  <si>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</si>
  <si>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</si>
  <si>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</si>
  <si>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</si>
  <si>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</si>
  <si>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</si>
  <si>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</si>
  <si>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</si>
  <si>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</si>
  <si>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</si>
  <si>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</si>
  <si>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</si>
  <si>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</si>
  <si>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</si>
  <si>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</si>
  <si>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</si>
  <si>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</si>
  <si>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</si>
  <si>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</si>
  <si>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</si>
  <si>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</si>
  <si>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</si>
  <si>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</si>
  <si>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</si>
  <si>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</si>
  <si>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</si>
  <si>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</si>
  <si>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</si>
  <si>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</si>
  <si>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</si>
  <si>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</si>
  <si>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</si>
  <si>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</si>
  <si>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</si>
  <si>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</si>
  <si>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</si>
  <si>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</si>
  <si>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</si>
  <si>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</si>
  <si>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</si>
  <si>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</si>
  <si>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</si>
  <si>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</si>
  <si>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</si>
  <si>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</si>
  <si>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</si>
  <si>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</si>
  <si>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</si>
  <si>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</si>
  <si>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</si>
  <si>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</si>
  <si>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</si>
  <si>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</si>
  <si>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</si>
  <si>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</si>
  <si>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</si>
  <si>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</si>
  <si>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</si>
  <si>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</si>
  <si>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</si>
  <si>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</si>
  <si>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</si>
  <si>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</si>
  <si>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</si>
  <si>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</si>
  <si>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</si>
  <si>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</si>
  <si>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</si>
  <si>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</si>
  <si>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</si>
  <si>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</si>
  <si>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</si>
  <si>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</si>
  <si>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</si>
  <si>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</si>
  <si>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</si>
  <si>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</si>
  <si>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</si>
  <si>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</si>
  <si>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</si>
  <si>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</si>
  <si>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</si>
  <si>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</si>
  <si>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</si>
  <si>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</si>
  <si>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</si>
  <si>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</si>
  <si>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</si>
  <si>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</si>
  <si>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</si>
  <si>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</si>
  <si>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</si>
  <si>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</si>
  <si>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</si>
  <si>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</si>
  <si>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</si>
  <si>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</si>
  <si>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</si>
  <si>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</si>
  <si>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</si>
  <si>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</si>
  <si>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</si>
  <si>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</si>
  <si>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</si>
  <si>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</si>
  <si>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</si>
  <si>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</si>
  <si>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</si>
  <si>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</si>
  <si>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</si>
  <si>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</si>
  <si>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</si>
  <si>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</si>
  <si>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</si>
  <si>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</si>
  <si>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</si>
  <si>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</si>
  <si>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</si>
  <si>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</si>
  <si>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</si>
  <si>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</si>
  <si>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</si>
  <si>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</si>
  <si>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</si>
  <si>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</si>
  <si>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</si>
  <si>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</si>
  <si>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</si>
  <si>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</si>
  <si>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</si>
  <si>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</si>
  <si>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</si>
  <si>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</si>
  <si>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</si>
  <si>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</si>
  <si>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</si>
  <si>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</si>
  <si>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</si>
  <si>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</si>
  <si>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</si>
  <si>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</si>
  <si>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</si>
  <si>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</si>
  <si>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</si>
  <si>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</si>
  <si>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</si>
  <si>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</si>
  <si>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</si>
  <si>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</si>
  <si>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</si>
  <si>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</si>
  <si>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</si>
  <si>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</si>
  <si>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</si>
  <si>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</si>
  <si>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</si>
  <si>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</si>
  <si>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</si>
  <si>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</si>
  <si>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</si>
  <si>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</si>
  <si>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</si>
  <si>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</si>
  <si>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</si>
  <si>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</si>
  <si>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</si>
  <si>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</si>
  <si>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</si>
  <si>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</si>
  <si>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</si>
  <si>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</si>
  <si>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</si>
  <si>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</si>
  <si>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</si>
  <si>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</si>
  <si>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</si>
  <si>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</si>
  <si>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</si>
  <si>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</si>
  <si>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</si>
  <si>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</si>
  <si>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</si>
  <si>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</si>
  <si>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</si>
  <si>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</si>
  <si>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</si>
  <si>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</si>
  <si>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</si>
  <si>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</si>
  <si>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</si>
  <si>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</si>
  <si>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</si>
  <si>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</si>
  <si>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</si>
  <si>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</si>
  <si>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</si>
  <si>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</si>
  <si>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</si>
  <si>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</si>
  <si>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</si>
  <si>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</si>
  <si>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</si>
  <si>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</si>
  <si>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</si>
  <si>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</si>
  <si>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</si>
  <si>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</si>
  <si>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</si>
  <si>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</si>
  <si>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</si>
  <si>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</si>
  <si>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</si>
  <si>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</si>
  <si>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</si>
  <si>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</si>
  <si>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</si>
  <si>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</si>
  <si>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</si>
  <si>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</si>
  <si>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</si>
  <si>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</si>
  <si>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</si>
  <si>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</si>
  <si>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</si>
  <si>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</si>
  <si>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</si>
  <si>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</si>
  <si>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</si>
  <si>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</si>
  <si>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</si>
  <si>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</si>
  <si>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</si>
  <si>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</si>
  <si>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</si>
  <si>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</si>
  <si>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</si>
  <si>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</si>
  <si>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</si>
  <si>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</si>
  <si>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</si>
  <si>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</si>
  <si>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</si>
  <si>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</si>
  <si>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</si>
  <si>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</si>
  <si>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</si>
  <si>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</si>
  <si>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</si>
  <si>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</si>
  <si>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</si>
  <si>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</si>
  <si>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</si>
  <si>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</si>
  <si>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</si>
  <si>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</si>
  <si>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</si>
  <si>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</si>
  <si>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</si>
  <si>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</si>
  <si>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</si>
  <si>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</si>
  <si>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</si>
  <si>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</si>
  <si>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</si>
  <si>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</si>
  <si>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</si>
  <si>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</si>
  <si>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</si>
  <si>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</si>
  <si>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</si>
  <si>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</si>
  <si>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</si>
  <si>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</si>
  <si>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</si>
  <si>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</si>
  <si>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</si>
  <si>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</si>
  <si>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</si>
  <si>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</si>
  <si>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</si>
  <si>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</si>
  <si>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</si>
  <si>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</si>
  <si>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</si>
  <si>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</si>
  <si>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</si>
  <si>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</si>
  <si>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</si>
  <si>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</si>
  <si>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</si>
  <si>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</si>
  <si>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</si>
  <si>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</si>
  <si>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</si>
  <si>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</si>
  <si>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</si>
  <si>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</si>
  <si>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</si>
  <si>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</si>
  <si>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</si>
  <si>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</si>
  <si>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</si>
  <si>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</si>
  <si>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</si>
  <si>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</si>
  <si>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</si>
  <si>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</si>
  <si>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</si>
  <si>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</si>
  <si>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</si>
  <si>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</si>
  <si>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</si>
  <si>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</si>
  <si>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</si>
  <si>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</si>
  <si>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</si>
  <si>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</si>
  <si>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</si>
  <si>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</si>
  <si>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</si>
  <si>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</si>
  <si>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</si>
  <si>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</si>
  <si>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</si>
  <si>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</si>
  <si>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</si>
  <si>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</si>
  <si>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</si>
  <si>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</si>
  <si>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</si>
  <si>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</si>
  <si>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</si>
  <si>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</si>
  <si>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</si>
  <si>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</si>
  <si>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</si>
  <si>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</si>
  <si>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</si>
  <si>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</si>
  <si>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</si>
  <si>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</si>
  <si>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</si>
  <si>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</si>
  <si>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</si>
  <si>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</si>
  <si>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</si>
  <si>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</si>
  <si>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</si>
  <si>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</si>
  <si>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</si>
  <si>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</si>
  <si>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</si>
  <si>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</si>
  <si>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</si>
  <si>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</si>
  <si>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</si>
  <si>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</si>
  <si>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</si>
  <si>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</si>
  <si>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</si>
  <si>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</si>
  <si>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</si>
  <si>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</si>
  <si>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</si>
  <si>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</si>
  <si>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</si>
  <si>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</si>
  <si>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</si>
  <si>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</si>
  <si>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</si>
  <si>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</si>
  <si>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</si>
  <si>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</si>
  <si>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</si>
  <si>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</si>
  <si>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</si>
  <si>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</si>
  <si>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</si>
  <si>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</si>
  <si>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</si>
  <si>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</si>
  <si>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</si>
  <si>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</si>
  <si>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</si>
  <si>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</si>
  <si>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</si>
  <si>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</si>
  <si>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</si>
  <si>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</si>
  <si>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</si>
  <si>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</si>
  <si>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</si>
  <si>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</si>
  <si>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</si>
  <si>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</si>
  <si>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</si>
  <si>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</si>
  <si>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</si>
  <si>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</si>
  <si>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</si>
  <si>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</si>
  <si>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</si>
  <si>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</si>
  <si>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</si>
  <si>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</si>
  <si>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</si>
  <si>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</si>
  <si>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</si>
  <si>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</si>
  <si>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</si>
  <si>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</si>
  <si>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</si>
  <si>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</si>
  <si>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</si>
  <si>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</si>
  <si>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</si>
  <si>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</si>
  <si>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</si>
  <si>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</si>
  <si>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</si>
  <si>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</si>
  <si>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</si>
  <si>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</si>
  <si>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</si>
  <si>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</si>
  <si>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</si>
  <si>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</si>
  <si>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</si>
  <si>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</si>
  <si>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</si>
  <si>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</si>
  <si>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</si>
  <si>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</si>
  <si>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</si>
  <si>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</si>
  <si>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</si>
  <si>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</si>
  <si>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</si>
  <si>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</si>
  <si>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</si>
  <si>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</si>
  <si>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</si>
  <si>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</si>
  <si>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</si>
  <si>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</si>
  <si>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</si>
  <si>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</si>
  <si>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</si>
  <si>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</si>
  <si>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</si>
  <si>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</si>
  <si>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</si>
  <si>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</si>
  <si>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</si>
  <si>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</si>
  <si>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</si>
  <si>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</si>
  <si>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</si>
  <si>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</si>
  <si>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</si>
  <si>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</si>
  <si>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</si>
  <si>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</si>
  <si>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</si>
  <si>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</si>
  <si>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</si>
  <si>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</si>
  <si>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</si>
  <si>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</si>
  <si>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</si>
  <si>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</si>
  <si>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</si>
  <si>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</si>
  <si>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</si>
  <si>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</si>
  <si>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</si>
  <si>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</si>
  <si>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</si>
  <si>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</si>
  <si>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</si>
  <si>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</si>
  <si>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</si>
  <si>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</si>
  <si>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</si>
  <si>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</si>
  <si>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</si>
  <si>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</si>
  <si>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</si>
  <si>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</si>
  <si>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</si>
  <si>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</si>
  <si>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</si>
  <si>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</si>
  <si>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</si>
  <si>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</si>
  <si>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</si>
  <si>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</si>
  <si>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</si>
  <si>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</si>
  <si>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</si>
  <si>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</si>
  <si>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</si>
  <si>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</si>
  <si>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</si>
  <si>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</si>
  <si>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</si>
  <si>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</si>
  <si>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</si>
  <si>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</si>
  <si>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</si>
  <si>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</si>
  <si>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</si>
  <si>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</si>
  <si>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</si>
  <si>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</si>
  <si>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</si>
  <si>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</si>
  <si>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</si>
  <si>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</si>
  <si>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</si>
  <si>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</si>
  <si>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</si>
  <si>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</si>
  <si>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</si>
  <si>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</si>
  <si>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</si>
  <si>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</si>
  <si>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</si>
  <si>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</si>
  <si>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</si>
  <si>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</si>
  <si>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</si>
  <si>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</si>
  <si>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</si>
  <si>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</si>
  <si>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</si>
  <si>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</si>
  <si>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</si>
  <si>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</si>
  <si>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</si>
  <si>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</si>
  <si>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</si>
  <si>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</si>
  <si>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</si>
  <si>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</si>
  <si>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</si>
  <si>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</si>
  <si>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</si>
  <si>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</si>
  <si>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</si>
  <si>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</si>
  <si>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</si>
  <si>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</si>
  <si>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</si>
  <si>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</si>
  <si>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</si>
  <si>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</si>
  <si>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</si>
  <si>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</si>
  <si>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</si>
  <si>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</si>
  <si>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</si>
  <si>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</si>
  <si>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</si>
  <si>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</si>
  <si>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</si>
  <si>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</si>
  <si>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</si>
  <si>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</si>
  <si>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</si>
  <si>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</si>
  <si>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</si>
  <si>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</si>
  <si>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</si>
  <si>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</si>
  <si>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</si>
  <si>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</si>
  <si>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</si>
  <si>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</si>
  <si>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</si>
  <si>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</si>
  <si>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</si>
  <si>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</si>
  <si>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</si>
  <si>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</si>
  <si>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</si>
  <si>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</si>
  <si>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</si>
  <si>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</si>
  <si>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</si>
  <si>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</si>
  <si>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</si>
  <si>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</si>
  <si>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</si>
  <si>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</si>
  <si>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</si>
  <si>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</si>
  <si>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</si>
  <si>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</si>
  <si>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</si>
  <si>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</si>
  <si>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</si>
  <si>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</si>
  <si>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</si>
  <si>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</si>
  <si>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</si>
  <si>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</si>
  <si>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</si>
  <si>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</si>
  <si>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</si>
  <si>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</si>
  <si>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</si>
  <si>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</si>
  <si>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</si>
  <si>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</si>
  <si>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</si>
  <si>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</si>
  <si>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</si>
  <si>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</si>
  <si>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</si>
  <si>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</si>
  <si>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</si>
  <si>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</si>
  <si>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</si>
  <si>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</si>
  <si>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</si>
  <si>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</si>
  <si>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</si>
  <si>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</si>
  <si>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</si>
  <si>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</si>
  <si>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</si>
  <si>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</si>
  <si>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</si>
  <si>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</si>
  <si>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</si>
  <si>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</si>
  <si>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</si>
  <si>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</si>
  <si>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</si>
  <si>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</si>
  <si>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</si>
  <si>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</si>
  <si>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</si>
  <si>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</si>
  <si>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</si>
  <si>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</si>
  <si>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</si>
  <si>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</si>
  <si>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</si>
  <si>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</si>
  <si>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</si>
  <si>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</si>
  <si>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</si>
  <si>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</si>
  <si>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</si>
  <si>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</si>
  <si>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</si>
  <si>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</si>
  <si>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</si>
  <si>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</si>
  <si>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</si>
  <si>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</si>
  <si>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</si>
  <si>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</si>
  <si>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</si>
  <si>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</si>
  <si>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</si>
  <si>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</si>
  <si>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</si>
  <si>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</si>
  <si>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</si>
  <si>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</si>
  <si>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</si>
  <si>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</si>
  <si>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</si>
  <si>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</si>
  <si>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</si>
  <si>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</si>
  <si>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</si>
  <si>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</si>
  <si>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</si>
  <si>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</si>
  <si>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</si>
  <si>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</si>
  <si>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</si>
  <si>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</si>
  <si>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</si>
  <si>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</si>
  <si>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</si>
  <si>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</si>
  <si>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</si>
  <si>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</si>
  <si>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</si>
  <si>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</si>
  <si>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</si>
  <si>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</si>
  <si>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</si>
  <si>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</si>
  <si>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</si>
  <si>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</si>
  <si>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</si>
  <si>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</si>
  <si>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</si>
  <si>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</si>
  <si>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</si>
  <si>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</si>
  <si>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</si>
  <si>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</si>
  <si>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</si>
  <si>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</si>
  <si>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</si>
  <si>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</si>
  <si>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</si>
  <si>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</si>
  <si>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</si>
  <si>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</si>
  <si>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</si>
  <si>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</si>
  <si>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</si>
  <si>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</si>
  <si>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</si>
  <si>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</si>
  <si>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</si>
  <si>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</si>
  <si>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</si>
  <si>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</si>
  <si>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</si>
  <si>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</si>
  <si>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</si>
  <si>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</si>
  <si>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</si>
  <si>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</si>
  <si>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</si>
  <si>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</si>
  <si>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</si>
  <si>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</si>
  <si>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</si>
  <si>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</si>
  <si>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</si>
  <si>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</si>
  <si>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</si>
  <si>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</si>
  <si>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</si>
  <si>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</si>
  <si>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</si>
  <si>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</si>
  <si>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</si>
  <si>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</si>
  <si>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</si>
  <si>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</si>
  <si>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</si>
  <si>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</si>
  <si>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</si>
  <si>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</si>
  <si>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</si>
  <si>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</si>
  <si>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</si>
  <si>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</si>
  <si>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</si>
  <si>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</si>
  <si>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</si>
  <si>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</si>
  <si>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</si>
  <si>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</si>
  <si>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</si>
  <si>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</si>
  <si>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</si>
  <si>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</si>
  <si>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</si>
  <si>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</si>
  <si>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</si>
  <si>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</si>
  <si>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</si>
  <si>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</si>
  <si>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</si>
  <si>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</si>
  <si>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</si>
  <si>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</si>
  <si>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</si>
  <si>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</si>
  <si>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</si>
  <si>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</si>
  <si>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</si>
  <si>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</si>
  <si>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</si>
  <si>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</si>
  <si>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</si>
  <si>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</si>
  <si>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</si>
  <si>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</si>
  <si>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</si>
  <si>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</si>
  <si>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</si>
  <si>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</si>
  <si>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</si>
  <si>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</si>
  <si>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</si>
  <si>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</si>
  <si>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</si>
  <si>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</si>
  <si>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</si>
  <si>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</si>
  <si>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</si>
  <si>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</si>
  <si>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</si>
  <si>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</si>
  <si>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</si>
  <si>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</si>
  <si>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</si>
  <si>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</si>
  <si>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</si>
  <si>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</si>
  <si>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</si>
  <si>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</si>
  <si>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</si>
  <si>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</si>
  <si>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</si>
  <si>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</si>
  <si>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</si>
  <si>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</si>
  <si>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</si>
  <si>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</si>
  <si>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</si>
  <si>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</si>
  <si>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</si>
  <si>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</si>
  <si>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</si>
  <si>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</si>
  <si>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</si>
  <si>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</si>
  <si>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</si>
  <si>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</si>
  <si>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</si>
  <si>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</si>
  <si>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</si>
  <si>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</si>
  <si>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</si>
  <si>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</si>
  <si>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</si>
  <si>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</si>
  <si>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</si>
  <si>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</si>
  <si>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</si>
  <si>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</si>
  <si>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</si>
  <si>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</si>
  <si>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</si>
  <si>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</si>
  <si>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</si>
  <si>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</si>
  <si>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</si>
  <si>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</si>
  <si>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</si>
  <si>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</si>
  <si>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</si>
  <si>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</si>
  <si>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</si>
  <si>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</si>
  <si>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</si>
  <si>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</si>
  <si>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</si>
  <si>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</si>
  <si>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</si>
  <si>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</si>
  <si>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</si>
  <si>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</si>
  <si>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</si>
  <si>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</si>
  <si>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</si>
  <si>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</si>
  <si>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</si>
  <si>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</si>
  <si>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</si>
  <si>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</si>
  <si>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</si>
  <si>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</si>
  <si>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</si>
  <si>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</si>
  <si>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</si>
  <si>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</si>
  <si>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</si>
  <si>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</si>
  <si>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</si>
  <si>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</si>
  <si>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</si>
  <si>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</si>
  <si>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</si>
  <si>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</si>
  <si>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</si>
  <si>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</si>
  <si>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</si>
  <si>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</si>
  <si>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</si>
  <si>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</si>
  <si>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</si>
  <si>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</si>
  <si>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</si>
  <si>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</si>
  <si>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</si>
  <si>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</si>
  <si>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</si>
  <si>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</si>
  <si>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</si>
  <si>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</si>
  <si>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</si>
  <si>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</si>
  <si>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</si>
  <si>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</si>
  <si>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</si>
  <si>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</si>
  <si>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</si>
  <si>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</si>
  <si>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</si>
  <si>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</si>
  <si>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</si>
  <si>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</si>
  <si>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</si>
  <si>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</si>
  <si>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</si>
  <si>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</si>
  <si>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</si>
  <si>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</si>
  <si>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</si>
  <si>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</si>
  <si>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</si>
  <si>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</si>
  <si>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</si>
  <si>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</si>
  <si>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</si>
  <si>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</si>
  <si>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</si>
  <si>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</si>
  <si>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</si>
  <si>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</si>
  <si>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</si>
  <si>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</si>
  <si>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</si>
  <si>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</si>
  <si>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</si>
  <si>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</si>
  <si>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</si>
  <si>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</si>
  <si>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</si>
  <si>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</si>
  <si>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</si>
  <si>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</si>
  <si>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</si>
  <si>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</si>
  <si>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</si>
  <si>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</si>
  <si>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</si>
  <si>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</si>
  <si>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</si>
  <si>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</si>
  <si>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</si>
  <si>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</si>
  <si>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</si>
  <si>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</si>
  <si>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</si>
  <si>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</si>
  <si>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</si>
  <si>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</si>
  <si>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</si>
  <si>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</si>
  <si>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</si>
  <si>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</si>
  <si>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</si>
  <si>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</si>
  <si>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</si>
  <si>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</si>
  <si>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</si>
  <si>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</si>
  <si>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</si>
  <si>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</si>
  <si>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</si>
  <si>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</si>
  <si>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</si>
  <si>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</si>
  <si>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</si>
  <si>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</si>
  <si>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</si>
  <si>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</si>
  <si>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</si>
  <si>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</si>
  <si>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</si>
  <si>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</si>
  <si>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</si>
  <si>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</si>
  <si>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</si>
  <si>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</si>
  <si>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</si>
  <si>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</si>
  <si>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</si>
  <si>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</si>
  <si>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</si>
  <si>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</si>
  <si>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</si>
  <si>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</si>
  <si>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</si>
  <si>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</si>
  <si>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</si>
  <si>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</si>
  <si>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</si>
  <si>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</si>
  <si>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</si>
  <si>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</si>
  <si>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</si>
  <si>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</si>
  <si>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</si>
  <si>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</si>
  <si>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</si>
  <si>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</si>
  <si>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</si>
  <si>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</si>
  <si>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</si>
  <si>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</si>
  <si>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</si>
  <si>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</si>
  <si>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</si>
  <si>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</si>
  <si>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</si>
  <si>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</si>
  <si>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</si>
  <si>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</si>
  <si>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</si>
  <si>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</si>
  <si>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</si>
  <si>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</si>
  <si>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</si>
  <si>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</si>
  <si>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</si>
  <si>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</si>
  <si>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</si>
  <si>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</si>
  <si>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</si>
  <si>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</si>
  <si>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</si>
  <si>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</si>
  <si>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</si>
  <si>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</si>
  <si>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</si>
  <si>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</si>
  <si>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</si>
  <si>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</si>
  <si>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</si>
  <si>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</si>
  <si>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</si>
  <si>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</si>
  <si>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</si>
  <si>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</si>
  <si>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</si>
  <si>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</si>
  <si>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</si>
  <si>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</si>
  <si>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</si>
  <si>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</si>
  <si>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</si>
  <si>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</si>
  <si>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</si>
  <si>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</si>
  <si>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</si>
  <si>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</si>
  <si>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</si>
  <si>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</si>
  <si>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</si>
  <si>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</si>
  <si>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</si>
  <si>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</si>
  <si>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</si>
  <si>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</si>
  <si>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</si>
  <si>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</si>
  <si>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</si>
  <si>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</si>
  <si>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</si>
  <si>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</si>
  <si>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</si>
  <si>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</si>
  <si>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</si>
  <si>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</si>
  <si>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</si>
  <si>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</si>
  <si>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</si>
  <si>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</si>
  <si>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</si>
  <si>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</si>
  <si>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</si>
  <si>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</si>
  <si>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</si>
  <si>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</si>
  <si>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</si>
  <si>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</si>
  <si>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</si>
  <si>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</si>
  <si>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</si>
  <si>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</si>
  <si>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</si>
  <si>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</si>
  <si>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</si>
  <si>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</si>
  <si>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</si>
  <si>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</si>
  <si>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</si>
  <si>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</si>
  <si>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</si>
  <si>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</si>
  <si>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</si>
  <si>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</si>
  <si>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</si>
  <si>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</si>
  <si>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</si>
  <si>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</si>
  <si>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</si>
  <si>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</si>
  <si>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</si>
  <si>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</si>
  <si>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</si>
  <si>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</si>
  <si>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</si>
  <si>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</si>
  <si>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</si>
  <si>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</si>
  <si>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</si>
  <si>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</si>
  <si>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</si>
  <si>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</si>
  <si>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</si>
  <si>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</si>
  <si>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</si>
  <si>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</si>
  <si>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</si>
  <si>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</si>
  <si>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</si>
  <si>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</si>
  <si>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</si>
  <si>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</si>
  <si>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</si>
  <si>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</si>
  <si>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</si>
  <si>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</si>
  <si>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</si>
  <si>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</si>
  <si>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</si>
  <si>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</si>
  <si>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</si>
  <si>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</si>
  <si>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</si>
  <si>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</si>
  <si>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</si>
  <si>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</si>
  <si>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</si>
  <si>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</si>
  <si>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</si>
  <si>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</si>
  <si>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</si>
  <si>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</si>
  <si>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</si>
  <si>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</si>
  <si>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</si>
  <si>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</si>
  <si>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</si>
  <si>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</si>
  <si>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</si>
  <si>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</si>
  <si>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</si>
  <si>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</si>
  <si>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</si>
  <si>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</si>
  <si>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</si>
  <si>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</si>
  <si>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</si>
  <si>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</si>
  <si>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</si>
  <si>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</si>
  <si>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</si>
  <si>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</si>
  <si>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</si>
  <si>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</si>
  <si>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</si>
  <si>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</si>
  <si>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</si>
  <si>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</si>
  <si>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</si>
  <si>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</si>
  <si>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</si>
  <si>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</si>
  <si>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</si>
  <si>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</si>
  <si>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</si>
  <si>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</si>
  <si>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</si>
  <si>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</si>
  <si>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</si>
  <si>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</si>
  <si>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</si>
  <si>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</si>
  <si>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</si>
  <si>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</si>
  <si>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</si>
  <si>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</si>
  <si>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</si>
  <si>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</si>
  <si>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</si>
  <si>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</si>
  <si>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</si>
  <si>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</si>
  <si>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</si>
  <si>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</si>
  <si>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</si>
  <si>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</si>
  <si>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</si>
  <si>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</si>
  <si>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</si>
  <si>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</si>
  <si>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</si>
  <si>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</si>
  <si>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</si>
  <si>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</si>
  <si>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</si>
  <si>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</si>
  <si>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</si>
  <si>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</si>
  <si>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</si>
  <si>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</si>
  <si>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</si>
  <si>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</si>
  <si>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</si>
  <si>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</si>
  <si>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</si>
  <si>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</si>
  <si>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</si>
  <si>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</si>
  <si>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</si>
  <si>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</si>
  <si>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</si>
  <si>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</si>
  <si>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</si>
  <si>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</si>
  <si>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</si>
  <si>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</si>
  <si>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</si>
  <si>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</si>
  <si>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</si>
  <si>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</si>
  <si>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</si>
  <si>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</si>
  <si>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</si>
  <si>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</si>
  <si>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</si>
  <si>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</si>
  <si>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</si>
  <si>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</si>
  <si>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</si>
  <si>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</si>
  <si>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</si>
  <si>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</si>
  <si>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</si>
  <si>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</si>
  <si>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</si>
  <si>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</si>
  <si>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</si>
  <si>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</si>
  <si>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</si>
  <si>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</si>
  <si>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</si>
  <si>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</si>
  <si>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</si>
  <si>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</si>
  <si>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</si>
  <si>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</si>
  <si>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</si>
  <si>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</si>
  <si>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</si>
  <si>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</si>
  <si>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</si>
  <si>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</si>
  <si>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</si>
  <si>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</si>
  <si>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</si>
  <si>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</si>
  <si>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</si>
  <si>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</si>
  <si>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</si>
  <si>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</si>
  <si>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</si>
  <si>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</si>
  <si>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</si>
  <si>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</si>
  <si>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</si>
  <si>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</si>
  <si>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</si>
  <si>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</si>
  <si>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</si>
  <si>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</si>
  <si>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</si>
  <si>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</si>
  <si>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</si>
  <si>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</si>
  <si>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</si>
  <si>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</si>
  <si>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</si>
  <si>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</si>
  <si>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</si>
  <si>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</si>
  <si>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</si>
  <si>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</si>
  <si>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</si>
  <si>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</si>
  <si>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</si>
  <si>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</si>
  <si>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</si>
  <si>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</si>
  <si>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</si>
  <si>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</si>
  <si>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</si>
  <si>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</si>
  <si>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</si>
  <si>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</si>
  <si>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</si>
  <si>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</si>
  <si>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</si>
  <si>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</si>
  <si>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</si>
  <si>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</si>
  <si>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</si>
  <si>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</si>
  <si>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</si>
  <si>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</si>
  <si>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</si>
  <si>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</si>
  <si>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</si>
  <si>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</si>
  <si>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</si>
  <si>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</si>
  <si>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</si>
  <si>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</si>
  <si>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</si>
  <si>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</si>
  <si>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</si>
  <si>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</si>
  <si>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</si>
  <si>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</si>
  <si>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</si>
  <si>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</si>
  <si>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</si>
  <si>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</si>
  <si>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</si>
  <si>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</si>
  <si>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</si>
  <si>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</si>
  <si>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</si>
  <si>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</si>
  <si>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</si>
  <si>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</si>
  <si>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</si>
  <si>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</si>
  <si>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</si>
  <si>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</si>
  <si>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</si>
  <si>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</si>
  <si>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</si>
  <si>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</si>
  <si>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</si>
  <si>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</si>
  <si>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</si>
  <si>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</si>
  <si>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</si>
  <si>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</si>
  <si>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</si>
  <si>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</si>
  <si>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</si>
  <si>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</si>
  <si>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</si>
  <si>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</si>
  <si>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</si>
  <si>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</si>
  <si>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</si>
  <si>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</si>
  <si>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</si>
  <si>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</si>
  <si>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</si>
  <si>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</si>
  <si>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</si>
  <si>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</si>
  <si>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</si>
  <si>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</si>
  <si>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</si>
  <si>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</si>
  <si>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</si>
  <si>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</si>
  <si>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</si>
  <si>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</si>
  <si>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</si>
  <si>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</si>
  <si>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</si>
  <si>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</si>
  <si>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</si>
  <si>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</si>
  <si>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</si>
  <si>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</si>
  <si>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</si>
  <si>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</si>
  <si>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</si>
  <si>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</si>
  <si>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</si>
  <si>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</si>
  <si>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</si>
  <si>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</si>
  <si>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</si>
  <si>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</si>
  <si>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</si>
  <si>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</si>
  <si>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</si>
  <si>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</si>
  <si>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</si>
  <si>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</si>
  <si>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</si>
  <si>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</si>
  <si>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</si>
  <si>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</si>
  <si>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</si>
  <si>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</si>
  <si>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</si>
  <si>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</si>
  <si>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</si>
  <si>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</si>
  <si>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</si>
  <si>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</si>
  <si>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</si>
  <si>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</si>
  <si>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</si>
  <si>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</si>
  <si>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</si>
  <si>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</si>
  <si>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</si>
  <si>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</si>
  <si>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</si>
  <si>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</si>
  <si>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</si>
  <si>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</si>
  <si>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</si>
  <si>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</si>
  <si>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</si>
  <si>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</si>
  <si>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</si>
  <si>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</si>
  <si>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</si>
  <si>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</si>
  <si>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</si>
  <si>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</si>
  <si>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</si>
  <si>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</si>
  <si>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</si>
  <si>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</si>
  <si>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</si>
  <si>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</si>
  <si>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</si>
  <si>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</si>
  <si>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</si>
  <si>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</si>
  <si>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</si>
  <si>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</si>
  <si>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</si>
  <si>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</si>
  <si>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</si>
  <si>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</si>
  <si>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</si>
  <si>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</si>
  <si>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</si>
  <si>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</si>
  <si>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</si>
  <si>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</si>
  <si>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</si>
  <si>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</si>
  <si>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</si>
  <si>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</si>
  <si>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</si>
  <si>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</si>
  <si>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</si>
  <si>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</si>
  <si>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</si>
  <si>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</si>
  <si>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</si>
  <si>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</si>
  <si>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</si>
  <si>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</si>
  <si>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</si>
  <si>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</si>
  <si>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</si>
  <si>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</si>
  <si>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</si>
  <si>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</si>
  <si>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</si>
  <si>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</si>
  <si>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</si>
  <si>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</si>
  <si>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</si>
  <si>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</si>
  <si>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</si>
  <si>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</si>
  <si>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</si>
  <si>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</si>
  <si>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</si>
  <si>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</si>
  <si>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</si>
  <si>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</si>
  <si>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</si>
  <si>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</si>
  <si>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</si>
  <si>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</si>
  <si>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</si>
  <si>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</si>
  <si>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</si>
  <si>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</si>
  <si>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</si>
  <si>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</si>
  <si>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</si>
  <si>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</si>
  <si>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</si>
  <si>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</si>
  <si>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</si>
  <si>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</si>
  <si>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</si>
  <si>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</si>
  <si>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</si>
  <si>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</si>
  <si>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</si>
  <si>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</si>
  <si>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</si>
  <si>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</si>
  <si>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</si>
  <si>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</si>
  <si>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</si>
  <si>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</si>
  <si>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</si>
  <si>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</si>
  <si>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</si>
  <si>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</si>
  <si>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</si>
  <si>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</si>
  <si>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</si>
  <si>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</si>
  <si>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</si>
  <si>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</si>
  <si>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</si>
  <si>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</si>
  <si>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</si>
  <si>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</si>
  <si>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</si>
  <si>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</si>
  <si>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</si>
  <si>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</si>
  <si>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</si>
  <si>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</si>
  <si>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</si>
  <si>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</si>
  <si>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</si>
  <si>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</si>
  <si>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</si>
  <si>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</si>
  <si>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</si>
  <si>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</si>
  <si>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</si>
  <si>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</si>
  <si>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</si>
  <si>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</si>
  <si>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</si>
  <si>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</si>
  <si>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</si>
  <si>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</si>
  <si>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</si>
  <si>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</si>
  <si>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</si>
  <si>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</si>
  <si>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</si>
  <si>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</si>
  <si>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</si>
  <si>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</si>
  <si>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</si>
  <si>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</si>
  <si>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</si>
  <si>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</si>
  <si>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</si>
  <si>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</si>
  <si>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</si>
  <si>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</si>
  <si>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</si>
  <si>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</si>
  <si>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</si>
  <si>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</si>
  <si>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</si>
  <si>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</si>
  <si>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</si>
  <si>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</si>
  <si>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</si>
  <si>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</si>
  <si>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</si>
  <si>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</si>
  <si>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</si>
  <si>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</si>
  <si>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</si>
  <si>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</si>
  <si>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</si>
  <si>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</si>
  <si>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</si>
  <si>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</si>
  <si>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</si>
  <si>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</si>
  <si>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</si>
  <si>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</si>
  <si>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</si>
  <si>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</si>
  <si>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</si>
  <si>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</si>
  <si>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</si>
  <si>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</si>
  <si>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</si>
  <si>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</si>
  <si>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</si>
  <si>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</si>
  <si>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</si>
  <si>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</si>
  <si>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</si>
  <si>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</si>
  <si>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</si>
  <si>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</si>
  <si>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</si>
  <si>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</si>
  <si>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</si>
  <si>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</si>
  <si>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</si>
  <si>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</si>
  <si>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</si>
  <si>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</si>
  <si>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</si>
  <si>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</si>
  <si>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</si>
  <si>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</si>
  <si>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</si>
  <si>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</si>
  <si>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</si>
  <si>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</si>
  <si>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</si>
  <si>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</si>
  <si>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</si>
  <si>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</si>
  <si>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</si>
  <si>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</si>
  <si>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</si>
  <si>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</si>
  <si>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</si>
  <si>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</si>
  <si>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</si>
  <si>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</si>
  <si>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</si>
  <si>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</si>
  <si>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</si>
  <si>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</si>
  <si>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</si>
  <si>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</si>
  <si>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</si>
  <si>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</si>
  <si>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</si>
  <si>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</si>
  <si>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</si>
  <si>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</si>
  <si>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</si>
  <si>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</si>
  <si>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</si>
  <si>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</si>
  <si>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</si>
  <si>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</si>
  <si>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</si>
  <si>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</si>
  <si>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</si>
  <si>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</si>
  <si>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</si>
  <si>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</si>
  <si>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</si>
  <si>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</si>
  <si>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</si>
  <si>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</si>
  <si>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</si>
  <si>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</si>
  <si>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</si>
  <si>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</si>
  <si>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</si>
  <si>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</si>
  <si>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</si>
  <si>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</si>
  <si>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</si>
  <si>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</si>
  <si>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</si>
  <si>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</si>
  <si>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</si>
  <si>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</si>
  <si>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</si>
  <si>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</si>
  <si>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</si>
  <si>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</si>
  <si>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</si>
  <si>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</si>
  <si>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</si>
  <si>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</si>
  <si>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</si>
  <si>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</si>
  <si>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</si>
  <si>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</si>
  <si>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</si>
  <si>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</si>
  <si>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</si>
  <si>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</si>
  <si>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</si>
  <si>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</si>
  <si>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</si>
  <si>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</si>
  <si>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</si>
  <si>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</si>
  <si>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</si>
  <si>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</si>
  <si>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</si>
  <si>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</si>
  <si>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</si>
  <si>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</si>
  <si>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</si>
  <si>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</si>
  <si>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</si>
  <si>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</si>
  <si>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</si>
  <si>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</si>
  <si>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</si>
  <si>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</si>
  <si>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</si>
  <si>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</si>
  <si>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</si>
  <si>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</si>
  <si>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</si>
  <si>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</si>
  <si>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</si>
  <si>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</si>
  <si>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</si>
  <si>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</si>
  <si>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</si>
  <si>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</si>
  <si>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</si>
  <si>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</si>
  <si>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</si>
  <si>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</si>
  <si>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</si>
  <si>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</si>
  <si>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</si>
  <si>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</si>
  <si>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</si>
  <si>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</si>
  <si>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</si>
  <si>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</si>
  <si>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</si>
  <si>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</si>
  <si>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</si>
  <si>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</si>
  <si>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</si>
  <si>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</si>
  <si>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</si>
  <si>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</si>
  <si>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</si>
  <si>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</si>
  <si>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</si>
  <si>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</si>
  <si>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</si>
  <si>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</si>
  <si>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</si>
  <si>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</si>
  <si>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</si>
  <si>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</si>
  <si>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</si>
  <si>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</si>
  <si>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</si>
  <si>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</si>
  <si>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</si>
  <si>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</si>
  <si>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</si>
  <si>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</si>
  <si>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</si>
  <si>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</si>
  <si>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</si>
  <si>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</si>
  <si>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</si>
  <si>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</si>
  <si>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</si>
  <si>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</si>
  <si>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</si>
  <si>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</si>
  <si>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</si>
  <si>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</si>
  <si>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</si>
  <si>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</si>
  <si>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</si>
  <si>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</si>
  <si>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</si>
  <si>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</si>
  <si>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</si>
  <si>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</si>
  <si>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</si>
  <si>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</si>
  <si>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</si>
  <si>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</si>
  <si>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</si>
  <si>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</si>
  <si>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</si>
  <si>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</si>
  <si>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</si>
  <si>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</si>
  <si>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</si>
  <si>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</si>
  <si>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</si>
  <si>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</si>
  <si>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</si>
  <si>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</si>
  <si>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</si>
  <si>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</si>
  <si>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</si>
  <si>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</si>
  <si>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</si>
  <si>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</si>
  <si>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</si>
  <si>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</si>
  <si>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</si>
  <si>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</si>
  <si>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</si>
  <si>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</si>
  <si>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</si>
  <si>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</si>
  <si>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</si>
  <si>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</si>
  <si>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</si>
  <si>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</si>
  <si>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</si>
  <si>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</si>
  <si>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</si>
  <si>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</si>
  <si>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</si>
  <si>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</si>
  <si>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</si>
  <si>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</si>
  <si>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</si>
  <si>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</si>
  <si>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</si>
  <si>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</si>
  <si>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</si>
  <si>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</si>
  <si>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</si>
  <si>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</si>
  <si>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</si>
  <si>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</si>
  <si>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</si>
  <si>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</si>
  <si>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</si>
  <si>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</si>
  <si>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</si>
  <si>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</si>
  <si>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</si>
  <si>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</si>
  <si>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</si>
  <si>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</si>
  <si>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</si>
  <si>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</si>
  <si>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</si>
  <si>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</si>
  <si>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</si>
  <si>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</si>
  <si>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</si>
  <si>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</si>
  <si>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</si>
  <si>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</si>
  <si>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</si>
  <si>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</si>
  <si>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</si>
  <si>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</si>
  <si>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</si>
  <si>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</si>
  <si>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</si>
  <si>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</si>
  <si>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</si>
  <si>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</si>
  <si>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</si>
  <si>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</si>
  <si>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</si>
  <si>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</si>
  <si>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</si>
  <si>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</si>
  <si>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</si>
  <si>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</si>
  <si>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</si>
  <si>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</si>
  <si>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</si>
  <si>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</si>
  <si>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</si>
  <si>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</si>
  <si>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</si>
  <si>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</si>
  <si>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</si>
  <si>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</si>
  <si>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</si>
  <si>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</si>
  <si>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</si>
  <si>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</si>
  <si>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</si>
  <si>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</si>
  <si>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</si>
  <si>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</si>
  <si>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</si>
  <si>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</si>
  <si>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</si>
  <si>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</si>
  <si>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</si>
  <si>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</si>
  <si>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</si>
  <si>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</si>
  <si>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</si>
  <si>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</si>
  <si>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</si>
  <si>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</si>
  <si>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</si>
  <si>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</si>
  <si>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</si>
  <si>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</si>
  <si>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</si>
  <si>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</si>
  <si>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</si>
  <si>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</si>
  <si>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</si>
  <si>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</si>
  <si>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</si>
  <si>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</si>
  <si>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</si>
  <si>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</si>
  <si>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</si>
  <si>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</si>
  <si>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</si>
  <si>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</si>
  <si>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</si>
  <si>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</si>
  <si>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</si>
  <si>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</si>
  <si>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</si>
  <si>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</si>
  <si>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</si>
  <si>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</si>
  <si>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</si>
  <si>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</si>
  <si>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</si>
  <si>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</si>
  <si>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</si>
  <si>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</si>
  <si>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</si>
  <si>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</si>
  <si>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</si>
  <si>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</si>
  <si>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</si>
  <si>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</si>
  <si>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</si>
  <si>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</si>
  <si>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</si>
  <si>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</si>
  <si>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</si>
  <si>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</si>
  <si>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</si>
  <si>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</si>
  <si>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</si>
  <si>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</si>
  <si>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</si>
  <si>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</si>
  <si>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</si>
  <si>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</si>
  <si>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</si>
  <si>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</si>
  <si>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</si>
  <si>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</si>
  <si>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</si>
  <si>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</si>
  <si>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</si>
  <si>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</si>
  <si>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</si>
  <si>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</si>
  <si>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</si>
  <si>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</si>
  <si>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</si>
  <si>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</si>
  <si>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</si>
  <si>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</si>
  <si>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</si>
  <si>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</si>
  <si>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</si>
  <si>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</si>
  <si>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</si>
  <si>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</si>
  <si>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</si>
  <si>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</si>
  <si>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</si>
  <si>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</si>
  <si>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</si>
  <si>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</si>
  <si>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</si>
  <si>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</si>
  <si>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</si>
  <si>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</si>
  <si>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</si>
  <si>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</si>
  <si>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</si>
  <si>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</si>
  <si>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</si>
  <si>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</si>
  <si>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</si>
  <si>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</si>
  <si>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</si>
  <si>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</si>
  <si>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</si>
  <si>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</si>
  <si>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</si>
  <si>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</si>
  <si>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</si>
  <si>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</si>
  <si>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</si>
  <si>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</si>
  <si>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</si>
  <si>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</si>
  <si>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</si>
  <si>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</si>
  <si>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</si>
  <si>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</si>
  <si>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</si>
  <si>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</si>
  <si>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</si>
  <si>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</si>
  <si>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</si>
  <si>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</si>
  <si>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</si>
  <si>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</si>
  <si>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</si>
  <si>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</si>
  <si>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</si>
  <si>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</si>
  <si>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</si>
  <si>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</si>
  <si>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</si>
  <si>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</si>
  <si>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</si>
  <si>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</si>
  <si>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</si>
  <si>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</si>
  <si>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</si>
  <si>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</si>
  <si>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</si>
  <si>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</si>
  <si>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</si>
  <si>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</si>
  <si>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</si>
  <si>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</si>
  <si>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</si>
  <si>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</si>
  <si>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</si>
  <si>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</si>
  <si>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</si>
  <si>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</si>
  <si>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</si>
  <si>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</si>
  <si>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</si>
  <si>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</si>
  <si>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</si>
  <si>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</si>
  <si>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</si>
  <si>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</si>
  <si>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</si>
  <si>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</si>
  <si>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</si>
  <si>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</si>
  <si>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</si>
  <si>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</si>
  <si>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</si>
  <si>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</si>
  <si>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</si>
  <si>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</si>
  <si>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</si>
  <si>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</si>
  <si>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</si>
  <si>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</si>
  <si>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</si>
  <si>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</si>
  <si>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</si>
  <si>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</si>
  <si>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</si>
  <si>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</si>
  <si>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</si>
  <si>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</si>
  <si>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</si>
  <si>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</si>
  <si>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</si>
  <si>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</si>
  <si>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</si>
  <si>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</si>
  <si>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</si>
  <si>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</si>
  <si>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</si>
  <si>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</si>
  <si>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</si>
  <si>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</si>
  <si>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</si>
  <si>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</si>
  <si>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</si>
  <si>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</si>
  <si>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</si>
  <si>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</si>
  <si>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</si>
  <si>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</si>
  <si>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</si>
  <si>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</si>
  <si>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</si>
  <si>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</si>
  <si>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</si>
  <si>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</si>
  <si>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</si>
  <si>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</si>
  <si>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</si>
  <si>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</si>
  <si>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</si>
  <si>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</si>
  <si>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</si>
  <si>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</si>
  <si>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</si>
  <si>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</si>
  <si>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</si>
  <si>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</si>
  <si>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</si>
  <si>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</si>
  <si>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</si>
  <si>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</si>
  <si>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</si>
  <si>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</si>
  <si>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</si>
  <si>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</si>
  <si>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</si>
  <si>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</si>
  <si>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</si>
  <si>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</si>
  <si>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</si>
  <si>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</si>
  <si>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</si>
  <si>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</si>
  <si>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</si>
  <si>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</si>
  <si>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</si>
  <si>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</si>
  <si>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</si>
  <si>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</si>
  <si>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</si>
  <si>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</si>
  <si>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</si>
  <si>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</si>
  <si>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</si>
  <si>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</si>
  <si>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</si>
  <si>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</si>
  <si>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</si>
  <si>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</si>
  <si>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</si>
  <si>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</si>
  <si>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</si>
  <si>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</si>
  <si>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</si>
  <si>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</si>
  <si>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</si>
  <si>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</si>
  <si>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</si>
  <si>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</si>
  <si>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</si>
  <si>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</si>
  <si>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</si>
  <si>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</si>
  <si>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</si>
  <si>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</si>
  <si>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</si>
  <si>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</si>
  <si>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</si>
  <si>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</si>
  <si>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</si>
  <si>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</si>
  <si>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</si>
  <si>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</si>
  <si>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</si>
  <si>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</si>
  <si>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</si>
  <si>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</si>
  <si>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</si>
  <si>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</si>
  <si>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</si>
  <si>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</si>
  <si>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</si>
  <si>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</si>
  <si>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</si>
  <si>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</si>
  <si>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</si>
  <si>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</si>
  <si>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</si>
  <si>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</si>
  <si>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</si>
  <si>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</si>
  <si>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</si>
  <si>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</si>
  <si>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</si>
  <si>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</si>
  <si>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</si>
  <si>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</si>
  <si>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</si>
  <si>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</si>
  <si>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</si>
  <si>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</si>
  <si>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</si>
  <si>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</si>
  <si>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</si>
  <si>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</si>
  <si>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</si>
  <si>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</si>
  <si>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</si>
  <si>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</si>
  <si>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</si>
  <si>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</si>
  <si>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</si>
  <si>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</si>
  <si>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</si>
  <si>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</si>
  <si>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</si>
  <si>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</si>
  <si>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</si>
  <si>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</si>
  <si>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</si>
  <si>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</si>
  <si>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</si>
  <si>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</si>
  <si>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</si>
  <si>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</si>
  <si>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</si>
  <si>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</si>
  <si>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</si>
  <si>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</si>
  <si>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</si>
  <si>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</si>
  <si>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</si>
  <si>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</si>
  <si>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</si>
  <si>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</si>
  <si>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</si>
  <si>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</si>
  <si>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</si>
  <si>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</si>
  <si>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</si>
  <si>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</si>
  <si>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</si>
  <si>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</si>
  <si>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</si>
  <si>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</si>
  <si>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</si>
  <si>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</si>
  <si>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</si>
  <si>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</si>
  <si>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</si>
  <si>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</si>
  <si>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</si>
  <si>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</si>
  <si>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</si>
  <si>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</si>
  <si>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</si>
  <si>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</si>
  <si>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</si>
  <si>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</si>
  <si>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</si>
  <si>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</si>
  <si>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</si>
  <si>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</si>
  <si>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</si>
  <si>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</si>
  <si>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</si>
  <si>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</si>
  <si>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</si>
  <si>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</si>
  <si>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</si>
  <si>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</si>
  <si>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</si>
  <si>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</si>
  <si>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</si>
  <si>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</si>
  <si>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</si>
  <si>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</si>
  <si>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</si>
  <si>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</si>
  <si>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</si>
  <si>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</si>
  <si>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</si>
  <si>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</si>
  <si>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</si>
  <si>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</si>
  <si>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</si>
  <si>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</si>
  <si>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</si>
  <si>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</si>
  <si>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</si>
  <si>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</si>
  <si>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</si>
  <si>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</si>
  <si>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</si>
  <si>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</si>
  <si>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</si>
  <si>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</si>
  <si>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</si>
  <si>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</si>
  <si>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</si>
  <si>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</si>
  <si>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</si>
  <si>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</si>
  <si>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</si>
  <si>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</si>
  <si>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</si>
  <si>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</si>
  <si>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</si>
  <si>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</si>
  <si>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</si>
  <si>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</si>
  <si>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</si>
  <si>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</si>
  <si>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</si>
  <si>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</si>
  <si>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</si>
  <si>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</si>
  <si>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</si>
  <si>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</si>
  <si>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</si>
  <si>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</si>
  <si>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</si>
  <si>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</si>
  <si>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</si>
  <si>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</si>
  <si>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</si>
  <si>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</si>
  <si>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</si>
  <si>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</si>
  <si>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</si>
  <si>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</si>
  <si>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</si>
  <si>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</si>
  <si>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</si>
  <si>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</si>
  <si>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</si>
  <si>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</si>
  <si>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</si>
  <si>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</si>
  <si>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</si>
  <si>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</si>
  <si>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</si>
  <si>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</si>
  <si>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</si>
  <si>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</si>
  <si>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</si>
  <si>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</si>
  <si>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</si>
  <si>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</si>
  <si>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</si>
  <si>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</si>
  <si>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</si>
  <si>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</si>
  <si>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</si>
  <si>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</si>
  <si>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</si>
  <si>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</si>
  <si>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</si>
  <si>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</si>
  <si>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</si>
  <si>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</si>
  <si>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</si>
  <si>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</si>
  <si>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</si>
  <si>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</si>
  <si>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</si>
  <si>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</si>
  <si>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</si>
  <si>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</si>
  <si>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</si>
  <si>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</si>
  <si>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</si>
  <si>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</si>
  <si>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</si>
  <si>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</si>
  <si>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</si>
  <si>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</si>
  <si>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</si>
  <si>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</si>
  <si>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</si>
  <si>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</si>
  <si>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</si>
  <si>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</si>
  <si>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</si>
  <si>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</si>
  <si>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</si>
  <si>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</si>
  <si>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</si>
  <si>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</si>
  <si>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</si>
  <si>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</si>
  <si>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</si>
  <si>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</si>
  <si>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</si>
  <si>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</si>
  <si>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</si>
  <si>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</si>
  <si>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</si>
  <si>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</si>
  <si>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</si>
  <si>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</si>
  <si>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</si>
  <si>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</si>
  <si>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</si>
  <si>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</si>
  <si>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</si>
  <si>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</si>
  <si>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</si>
  <si>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</si>
  <si>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</si>
  <si>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</si>
  <si>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</si>
  <si>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</si>
  <si>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</si>
  <si>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</si>
  <si>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</si>
  <si>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</si>
  <si>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</si>
  <si>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</si>
  <si>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</si>
  <si>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</si>
  <si>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</si>
  <si>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</si>
  <si>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</si>
  <si>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</si>
  <si>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</si>
  <si>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</si>
  <si>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</si>
  <si>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</si>
  <si>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</si>
  <si>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</si>
  <si>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</si>
  <si>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</si>
  <si>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</si>
  <si>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</si>
  <si>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</si>
  <si>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</si>
  <si>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</si>
  <si>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</si>
  <si>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</si>
  <si>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</si>
  <si>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</si>
  <si>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</si>
  <si>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</si>
  <si>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</si>
  <si>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</si>
  <si>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</si>
  <si>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</si>
  <si>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</si>
  <si>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</si>
  <si>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</si>
  <si>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</si>
  <si>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</si>
  <si>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</si>
  <si>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</si>
  <si>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</si>
  <si>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</si>
  <si>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</si>
  <si>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</si>
  <si>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</si>
  <si>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</si>
  <si>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</si>
  <si>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</si>
  <si>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</si>
  <si>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</si>
  <si>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</si>
  <si>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</si>
  <si>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</si>
  <si>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</si>
  <si>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</si>
  <si>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</si>
  <si>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</si>
  <si>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</si>
  <si>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</si>
  <si>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</si>
  <si>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</si>
  <si>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</si>
  <si>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</si>
  <si>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</si>
  <si>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</si>
  <si>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</si>
  <si>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</si>
  <si>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</si>
  <si>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</si>
  <si>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</si>
  <si>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</si>
  <si>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</si>
  <si>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</si>
  <si>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</si>
  <si>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</si>
  <si>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</si>
  <si>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</si>
  <si>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</si>
  <si>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</si>
  <si>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</si>
  <si>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</si>
  <si>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</si>
  <si>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</si>
  <si>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</si>
  <si>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</si>
  <si>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</si>
  <si>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</si>
  <si>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</si>
  <si>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</si>
  <si>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</si>
  <si>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</si>
  <si>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</si>
  <si>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</si>
  <si>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</si>
  <si>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</si>
  <si>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</si>
  <si>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</si>
  <si>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</si>
  <si>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</si>
  <si>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</si>
  <si>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</si>
  <si>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</si>
  <si>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</si>
  <si>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</si>
  <si>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</si>
  <si>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</si>
  <si>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</si>
  <si>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</si>
  <si>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</si>
  <si>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</si>
  <si>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</si>
  <si>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</si>
  <si>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</si>
  <si>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</si>
  <si>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</si>
  <si>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</si>
  <si>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</si>
  <si>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</si>
  <si>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</si>
  <si>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</si>
  <si>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</si>
  <si>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</si>
  <si>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</si>
  <si>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</si>
  <si>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</si>
  <si>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</si>
  <si>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</si>
  <si>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</si>
  <si>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</si>
  <si>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</si>
  <si>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</si>
  <si>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</si>
  <si>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</si>
  <si>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</si>
  <si>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</si>
  <si>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</si>
  <si>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</si>
  <si>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</si>
  <si>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</si>
  <si>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</si>
  <si>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</si>
  <si>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</si>
  <si>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</si>
  <si>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</si>
  <si>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</si>
  <si>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</si>
  <si>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</si>
  <si>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</si>
  <si>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</si>
  <si>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</si>
  <si>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</si>
  <si>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</si>
  <si>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</si>
  <si>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</si>
  <si>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</si>
  <si>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</si>
  <si>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</si>
  <si>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</si>
  <si>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</si>
  <si>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</si>
  <si>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</si>
  <si>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</si>
  <si>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</si>
  <si>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</si>
  <si>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</si>
  <si>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</si>
  <si>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</si>
  <si>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</si>
  <si>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</si>
  <si>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</si>
  <si>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</si>
  <si>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</si>
  <si>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</si>
  <si>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</si>
  <si>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</si>
  <si>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</si>
  <si>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</si>
  <si>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</si>
  <si>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</si>
  <si>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</si>
  <si>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</si>
  <si>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</si>
  <si>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</si>
  <si>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</si>
  <si>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</si>
  <si>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</si>
  <si>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</si>
  <si>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</si>
  <si>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</si>
  <si>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</si>
  <si>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</si>
  <si>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</si>
  <si>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</si>
  <si>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</si>
  <si>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</si>
  <si>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</si>
  <si>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</si>
  <si>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</si>
  <si>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</si>
  <si>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</si>
  <si>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</si>
  <si>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</si>
  <si>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</si>
  <si>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</si>
  <si>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</si>
  <si>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</si>
  <si>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</si>
  <si>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</si>
  <si>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</si>
  <si>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</si>
  <si>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</si>
  <si>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</si>
  <si>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</si>
  <si>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</si>
  <si>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</si>
  <si>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</si>
  <si>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</si>
  <si>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</si>
  <si>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</si>
  <si>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</si>
  <si>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</si>
  <si>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</si>
  <si>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</si>
  <si>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</si>
  <si>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</si>
  <si>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</si>
  <si>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</si>
  <si>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</si>
  <si>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</si>
  <si>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</si>
  <si>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</si>
  <si>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</si>
  <si>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</si>
  <si>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</si>
  <si>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</si>
  <si>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</si>
  <si>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</si>
  <si>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</si>
  <si>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</si>
  <si>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</si>
  <si>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</si>
  <si>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</si>
  <si>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</si>
  <si>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</si>
  <si>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</si>
  <si>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</si>
  <si>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</si>
  <si>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</si>
  <si>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</si>
  <si>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</si>
  <si>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</si>
  <si>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</si>
  <si>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</si>
  <si>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</si>
  <si>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</si>
  <si>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</si>
  <si>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</si>
  <si>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</si>
  <si>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</si>
  <si>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</si>
  <si>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</si>
  <si>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</si>
  <si>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</si>
  <si>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</si>
  <si>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</si>
  <si>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</si>
  <si>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</si>
  <si>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</si>
  <si>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</si>
  <si>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</si>
  <si>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</si>
  <si>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</si>
  <si>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</si>
  <si>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</si>
  <si>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</si>
  <si>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</si>
  <si>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</si>
  <si>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</si>
  <si>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</si>
  <si>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</si>
  <si>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</si>
  <si>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</si>
  <si>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</si>
  <si>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</si>
  <si>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</si>
  <si>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</si>
  <si>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</si>
  <si>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</si>
  <si>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</si>
  <si>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</si>
  <si>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</si>
  <si>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</si>
  <si>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</si>
  <si>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</si>
  <si>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</si>
  <si>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</si>
  <si>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</si>
  <si>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</si>
  <si>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</si>
  <si>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</si>
  <si>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</si>
  <si>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</si>
  <si>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</si>
  <si>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</si>
  <si>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</si>
  <si>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</si>
  <si>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</si>
  <si>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</si>
  <si>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</si>
  <si>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</si>
  <si>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</si>
  <si>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</si>
  <si>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</si>
  <si>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</si>
  <si>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</si>
  <si>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</si>
  <si>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</si>
  <si>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</si>
  <si>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</si>
  <si>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</si>
  <si>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</si>
  <si>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</si>
  <si>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</si>
  <si>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</si>
  <si>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</si>
  <si>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</si>
  <si>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</si>
  <si>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</si>
  <si>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</si>
  <si>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</si>
  <si>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</si>
  <si>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</si>
  <si>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</si>
  <si>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</si>
  <si>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</si>
  <si>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</si>
  <si>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</si>
  <si>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</si>
  <si>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</si>
  <si>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</si>
  <si>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</si>
  <si>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</si>
  <si>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</si>
  <si>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</si>
  <si>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</si>
  <si>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</si>
  <si>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</si>
  <si>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</si>
  <si>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</si>
  <si>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</si>
  <si>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</si>
  <si>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</si>
  <si>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</si>
  <si>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</si>
  <si>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</si>
  <si>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</si>
  <si>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</si>
  <si>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</si>
  <si>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</si>
  <si>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</si>
  <si>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</si>
  <si>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</si>
  <si>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</si>
  <si>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</si>
  <si>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</si>
  <si>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</si>
  <si>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</si>
  <si>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</si>
  <si>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</si>
  <si>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</si>
  <si>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</si>
  <si>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</si>
  <si>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</si>
  <si>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</si>
  <si>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</si>
  <si>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</si>
  <si>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</si>
  <si>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</si>
  <si>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</si>
  <si>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</si>
  <si>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</si>
  <si>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</si>
  <si>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</si>
  <si>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</si>
  <si>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</si>
  <si>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</si>
  <si>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</si>
  <si>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</si>
  <si>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</si>
  <si>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</si>
  <si>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</si>
  <si>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</si>
  <si>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</si>
  <si>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</si>
  <si>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</si>
  <si>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</si>
  <si>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</si>
  <si>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</si>
  <si>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</si>
  <si>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</si>
  <si>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</si>
  <si>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</si>
  <si>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</si>
  <si>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</si>
  <si>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</si>
  <si>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</si>
  <si>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</si>
  <si>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</si>
  <si>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</si>
  <si>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</si>
  <si>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</si>
  <si>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</si>
  <si>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</si>
  <si>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</si>
  <si>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</si>
  <si>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</si>
  <si>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</si>
  <si>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</si>
  <si>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</si>
  <si>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</si>
  <si>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</si>
  <si>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</si>
  <si>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</si>
  <si>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</si>
  <si>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</si>
  <si>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</si>
  <si>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</si>
  <si>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</si>
  <si>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</si>
  <si>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</si>
  <si>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</si>
  <si>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</si>
  <si>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</si>
  <si>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</si>
  <si>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</si>
  <si>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</si>
  <si>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</si>
  <si>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</si>
  <si>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</si>
  <si>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</si>
  <si>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</si>
  <si>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</si>
  <si>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</si>
  <si>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</si>
  <si>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</si>
  <si>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</si>
  <si>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</si>
  <si>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</si>
  <si>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</si>
  <si>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</si>
  <si>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</si>
  <si>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</si>
  <si>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</si>
  <si>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</si>
  <si>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</si>
  <si>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</si>
  <si>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</si>
  <si>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</si>
  <si>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</si>
  <si>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</si>
  <si>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</si>
  <si>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</si>
  <si>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</si>
  <si>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</si>
  <si>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</si>
  <si>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</si>
  <si>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</si>
  <si>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</si>
  <si>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</si>
  <si>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</si>
  <si>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</si>
  <si>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</si>
  <si>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</si>
  <si>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</si>
  <si>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</si>
  <si>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</si>
  <si>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</si>
  <si>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</si>
  <si>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</si>
  <si>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</si>
  <si>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</si>
  <si>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</si>
  <si>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</si>
  <si>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</si>
  <si>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</si>
  <si>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</si>
  <si>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</si>
  <si>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</si>
  <si>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</si>
  <si>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</si>
  <si>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</si>
  <si>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</si>
  <si>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</si>
  <si>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</si>
  <si>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</si>
  <si>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</si>
  <si>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</si>
  <si>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</si>
  <si>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</si>
  <si>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</si>
  <si>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</si>
  <si>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</si>
  <si>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</si>
  <si>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</si>
  <si>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</si>
  <si>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</si>
  <si>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</si>
  <si>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</si>
  <si>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</si>
  <si>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</si>
  <si>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</si>
  <si>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</si>
  <si>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</si>
  <si>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</si>
  <si>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</si>
  <si>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</si>
  <si>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</si>
  <si>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</si>
  <si>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</si>
  <si>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</si>
  <si>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</si>
  <si>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</si>
  <si>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</si>
  <si>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</si>
  <si>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</si>
  <si>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</si>
  <si>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</si>
  <si>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</si>
  <si>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</si>
  <si>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</si>
  <si>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</si>
  <si>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</si>
  <si>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</si>
  <si>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</si>
  <si>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</si>
  <si>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</si>
  <si>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</si>
  <si>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</si>
  <si>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</si>
  <si>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</si>
  <si>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</si>
  <si>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</si>
  <si>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</si>
  <si>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</si>
  <si>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</si>
  <si>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</si>
  <si>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</si>
  <si>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</si>
  <si>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</si>
  <si>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</si>
  <si>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</si>
  <si>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</si>
  <si>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</si>
  <si>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</si>
  <si>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</si>
  <si>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</si>
  <si>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</si>
  <si>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</si>
  <si>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</si>
  <si>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</si>
  <si>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</si>
  <si>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</si>
  <si>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</si>
  <si>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</si>
  <si>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</si>
  <si>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</si>
  <si>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</si>
  <si>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</si>
  <si>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</si>
  <si>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</si>
  <si>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</si>
  <si>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</si>
  <si>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</si>
  <si>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</si>
  <si>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</si>
  <si>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</si>
  <si>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</si>
  <si>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</si>
  <si>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</si>
  <si>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</si>
  <si>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</si>
  <si>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</si>
  <si>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</si>
  <si>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</si>
  <si>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</si>
  <si>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</si>
  <si>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</si>
  <si>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</si>
  <si>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</si>
  <si>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</si>
  <si>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</si>
  <si>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</si>
  <si>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</si>
  <si>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</si>
  <si>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</si>
  <si>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</si>
  <si>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</si>
  <si>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</si>
  <si>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</si>
  <si>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</si>
  <si>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</si>
  <si>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</si>
  <si>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</si>
  <si>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</si>
  <si>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</si>
  <si>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</si>
  <si>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</si>
  <si>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</si>
  <si>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</si>
  <si>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</si>
  <si>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</si>
  <si>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</si>
  <si>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</si>
  <si>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</si>
  <si>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</si>
  <si>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</si>
  <si>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</si>
  <si>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</si>
  <si>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</si>
  <si>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</si>
  <si>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</si>
  <si>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</si>
  <si>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</si>
  <si>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</si>
  <si>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</si>
  <si>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</si>
  <si>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</si>
  <si>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</si>
  <si>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</si>
  <si>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</si>
  <si>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</si>
  <si>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</si>
  <si>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</si>
  <si>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</si>
  <si>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</si>
  <si>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</si>
  <si>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</si>
  <si>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</si>
  <si>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</si>
  <si>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</si>
  <si>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</si>
  <si>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</si>
  <si>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</si>
  <si>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</si>
  <si>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</si>
  <si>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</si>
  <si>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</si>
  <si>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</si>
  <si>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</si>
  <si>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</si>
  <si>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</si>
  <si>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</si>
  <si>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</si>
  <si>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</si>
  <si>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</si>
  <si>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</si>
  <si>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</si>
  <si>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</si>
  <si>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</si>
  <si>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</si>
  <si>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</si>
  <si>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</si>
  <si>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</si>
  <si>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</si>
  <si>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</si>
  <si>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</si>
  <si>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</si>
  <si>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</si>
  <si>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</si>
  <si>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</si>
  <si>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</si>
  <si>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</si>
  <si>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</si>
  <si>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</si>
  <si>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</si>
  <si>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</si>
  <si>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</si>
  <si>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</si>
  <si>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</si>
  <si>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</si>
  <si>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</si>
  <si>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</si>
  <si>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</si>
  <si>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</si>
  <si>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</si>
  <si>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</si>
  <si>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</si>
  <si>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</si>
  <si>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</si>
  <si>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</si>
  <si>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</si>
  <si>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</si>
  <si>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</si>
  <si>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</si>
  <si>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</si>
  <si>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</si>
  <si>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</si>
  <si>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</si>
  <si>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</si>
  <si>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</si>
  <si>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</si>
  <si>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</si>
  <si>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</si>
  <si>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</si>
  <si>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</si>
  <si>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</si>
  <si>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</si>
  <si>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</si>
  <si>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</si>
  <si>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</si>
  <si>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</si>
  <si>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</si>
  <si>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</si>
  <si>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</si>
  <si>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</si>
  <si>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</si>
  <si>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</si>
  <si>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</si>
  <si>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</si>
  <si>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</si>
  <si>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</si>
  <si>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</si>
  <si>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</si>
  <si>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</si>
  <si>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</si>
  <si>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</si>
  <si>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</si>
  <si>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</si>
  <si>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</si>
  <si>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</si>
  <si>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</si>
  <si>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</si>
  <si>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</si>
  <si>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</si>
  <si>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</si>
  <si>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</si>
  <si>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</si>
  <si>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</si>
  <si>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</si>
  <si>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</si>
  <si>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</si>
  <si>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</si>
  <si>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</si>
  <si>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</si>
  <si>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</si>
  <si>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</si>
  <si>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</si>
  <si>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</si>
  <si>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</si>
  <si>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</si>
  <si>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</si>
  <si>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</si>
  <si>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</si>
  <si>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</si>
  <si>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</si>
  <si>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</si>
  <si>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</si>
  <si>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</si>
  <si>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</si>
  <si>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</si>
  <si>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</si>
  <si>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</si>
  <si>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</si>
  <si>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</si>
  <si>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</si>
  <si>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</si>
  <si>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</si>
  <si>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</si>
  <si>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</si>
  <si>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</si>
  <si>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</si>
  <si>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</si>
  <si>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</si>
  <si>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</si>
  <si>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</si>
  <si>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</si>
  <si>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</si>
  <si>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</si>
  <si>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</si>
  <si>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</si>
  <si>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</si>
  <si>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</si>
  <si>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</si>
  <si>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</si>
  <si>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</si>
  <si>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</si>
  <si>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</si>
  <si>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</si>
  <si>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</si>
  <si>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</si>
  <si>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</si>
  <si>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</si>
  <si>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</si>
  <si>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</si>
  <si>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</si>
  <si>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</si>
  <si>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</si>
  <si>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</si>
  <si>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</si>
  <si>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</si>
  <si>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</si>
  <si>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</si>
  <si>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</si>
  <si>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</si>
  <si>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</si>
  <si>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</si>
  <si>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</si>
  <si>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</si>
  <si>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</si>
  <si>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</si>
  <si>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</si>
  <si>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</si>
  <si>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</si>
  <si>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</si>
  <si>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</si>
  <si>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</si>
  <si>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</si>
  <si>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</si>
  <si>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</si>
  <si>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</si>
  <si>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</si>
  <si>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</si>
  <si>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</si>
  <si>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</si>
  <si>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</si>
  <si>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</si>
  <si>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</si>
  <si>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</si>
  <si>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</si>
  <si>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</si>
  <si>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</si>
  <si>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</si>
  <si>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</si>
  <si>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</si>
  <si>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</si>
  <si>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</si>
  <si>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</si>
  <si>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</si>
  <si>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</si>
  <si>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</si>
  <si>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</si>
  <si>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</si>
  <si>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</si>
  <si>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</si>
  <si>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</si>
  <si>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</si>
  <si>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</si>
  <si>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</si>
  <si>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</si>
  <si>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</si>
  <si>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</si>
  <si>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</si>
  <si>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</si>
  <si>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</si>
  <si>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</si>
  <si>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</si>
  <si>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</si>
  <si>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</si>
  <si>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</si>
  <si>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</si>
  <si>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</si>
  <si>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</si>
  <si>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</si>
  <si>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</si>
  <si>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</si>
  <si>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</si>
  <si>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</si>
  <si>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</si>
  <si>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</si>
  <si>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</si>
  <si>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</si>
  <si>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</si>
  <si>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</si>
  <si>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</si>
  <si>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</si>
  <si>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</si>
  <si>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</si>
  <si>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</si>
  <si>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</si>
  <si>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</si>
  <si>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</si>
  <si>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</si>
  <si>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</si>
  <si>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</si>
  <si>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</si>
  <si>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</si>
  <si>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</si>
  <si>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</si>
  <si>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</si>
  <si>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</si>
  <si>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</si>
  <si>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</si>
  <si>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</si>
  <si>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</si>
  <si>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</si>
  <si>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</si>
  <si>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</si>
  <si>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</si>
  <si>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</si>
  <si>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</si>
  <si>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</si>
  <si>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</si>
  <si>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</si>
  <si>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</si>
  <si>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</si>
  <si>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</si>
  <si>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</si>
  <si>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</si>
  <si>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</si>
  <si>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</si>
  <si>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</si>
  <si>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</si>
  <si>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</si>
  <si>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</si>
  <si>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</si>
  <si>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</si>
  <si>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</si>
  <si>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</si>
  <si>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</si>
  <si>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</si>
  <si>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</si>
  <si>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</si>
  <si>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</si>
  <si>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</si>
  <si>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</si>
  <si>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</si>
  <si>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</si>
  <si>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</si>
  <si>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</si>
  <si>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</si>
  <si>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</si>
  <si>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</si>
  <si>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</si>
  <si>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</si>
  <si>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</si>
  <si>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</si>
  <si>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</si>
  <si>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</si>
  <si>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</si>
  <si>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</si>
  <si>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</si>
  <si>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</si>
  <si>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</si>
  <si>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</si>
  <si>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</si>
  <si>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</si>
  <si>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</si>
  <si>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</si>
  <si>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</si>
  <si>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</si>
  <si>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</si>
  <si>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</si>
  <si>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</si>
  <si>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</si>
  <si>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</si>
  <si>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</si>
  <si>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</si>
  <si>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</si>
  <si>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</si>
  <si>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</si>
  <si>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</si>
  <si>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</si>
  <si>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</si>
  <si>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</si>
  <si>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</si>
  <si>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</si>
  <si>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</si>
  <si>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</si>
  <si>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</si>
  <si>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</si>
  <si>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</si>
  <si>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</si>
  <si>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</si>
  <si>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</si>
  <si>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</si>
  <si>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</si>
  <si>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</si>
  <si>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</si>
  <si>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</si>
  <si>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</si>
  <si>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</si>
  <si>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</si>
  <si>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</si>
  <si>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</si>
  <si>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</si>
  <si>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</si>
  <si>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</si>
  <si>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</si>
  <si>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</si>
  <si>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</si>
  <si>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</si>
  <si>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</si>
  <si>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</si>
  <si>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</si>
  <si>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</si>
  <si>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</si>
  <si>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</si>
  <si>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</si>
  <si>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</si>
  <si>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</si>
  <si>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</si>
  <si>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</si>
  <si>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</si>
  <si>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</si>
  <si>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</si>
  <si>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</si>
  <si>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</si>
  <si>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</si>
  <si>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</si>
  <si>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</si>
  <si>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</si>
  <si>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</si>
  <si>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</si>
  <si>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</si>
  <si>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</si>
  <si>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</si>
  <si>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</si>
  <si>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</si>
  <si>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</si>
  <si>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</si>
  <si>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</si>
  <si>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</si>
  <si>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</si>
  <si>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</si>
  <si>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</si>
  <si>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</si>
  <si>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</si>
  <si>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</si>
  <si>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</si>
  <si>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</si>
  <si>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</si>
  <si>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</si>
  <si>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</si>
  <si>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</si>
  <si>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</si>
  <si>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</si>
  <si>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</si>
  <si>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</si>
  <si>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</si>
  <si>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</si>
  <si>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</si>
  <si>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</si>
  <si>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</si>
  <si>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</si>
  <si>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</si>
  <si>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</si>
  <si>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</si>
  <si>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</si>
  <si>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</si>
  <si>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</si>
  <si>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</si>
  <si>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</si>
  <si>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</si>
  <si>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</si>
  <si>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</si>
  <si>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</si>
  <si>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</si>
  <si>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</si>
  <si>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</si>
  <si>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</si>
  <si>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</si>
  <si>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</si>
  <si>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</si>
  <si>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</si>
  <si>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</si>
  <si>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</si>
  <si>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</si>
  <si>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</si>
  <si>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</si>
  <si>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</si>
  <si>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</si>
  <si>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</si>
  <si>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</si>
  <si>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</si>
  <si>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</si>
  <si>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</si>
  <si>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</si>
  <si>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</si>
  <si>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</si>
  <si>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</si>
  <si>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</si>
  <si>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</si>
  <si>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</si>
  <si>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</si>
  <si>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</si>
  <si>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</si>
  <si>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</si>
  <si>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</si>
  <si>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</si>
  <si>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</si>
  <si>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</si>
  <si>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</si>
  <si>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</si>
  <si>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</si>
  <si>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</si>
  <si>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</si>
  <si>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</si>
  <si>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</si>
  <si>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</si>
  <si>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</si>
  <si>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</si>
  <si>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</si>
  <si>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</si>
  <si>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</si>
  <si>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</si>
  <si>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</si>
  <si>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</si>
  <si>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</si>
  <si>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</si>
  <si>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</si>
  <si>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</si>
  <si>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</si>
  <si>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</si>
  <si>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</si>
  <si>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</si>
  <si>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</si>
  <si>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</si>
  <si>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</si>
  <si>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</si>
  <si>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</si>
  <si>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</si>
  <si>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</si>
  <si>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</si>
  <si>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</si>
  <si>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</si>
  <si>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</si>
  <si>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</si>
  <si>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</si>
  <si>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</si>
  <si>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</si>
  <si>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</si>
  <si>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</si>
  <si>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</si>
  <si>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</si>
  <si>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</si>
  <si>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</si>
  <si>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</si>
  <si>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</si>
  <si>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</si>
  <si>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</si>
  <si>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</si>
  <si>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</si>
  <si>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</si>
  <si>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</si>
  <si>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</si>
  <si>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</si>
  <si>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</si>
  <si>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</si>
  <si>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</si>
  <si>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</si>
  <si>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</si>
  <si>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</si>
  <si>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</si>
  <si>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</si>
  <si>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</si>
  <si>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</si>
  <si>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</si>
  <si>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</si>
  <si>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</si>
  <si>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</si>
  <si>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</si>
  <si>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</si>
  <si>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</si>
  <si>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</si>
  <si>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</si>
  <si>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</si>
  <si>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</si>
  <si>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</si>
  <si>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</si>
  <si>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</si>
  <si>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</si>
  <si>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</si>
  <si>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</si>
  <si>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</si>
  <si>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</si>
  <si>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</si>
  <si>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</si>
  <si>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</si>
  <si>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</si>
  <si>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</si>
  <si>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</si>
  <si>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</si>
  <si>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</si>
  <si>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</si>
  <si>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</si>
  <si>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</si>
  <si>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</si>
  <si>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</si>
  <si>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</si>
  <si>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</si>
  <si>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</si>
  <si>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</si>
  <si>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</si>
  <si>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</si>
  <si>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</si>
  <si>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</si>
  <si>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</si>
  <si>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</si>
  <si>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</si>
  <si>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</si>
  <si>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</si>
  <si>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</si>
  <si>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</si>
  <si>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</si>
  <si>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</si>
  <si>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</si>
  <si>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</si>
  <si>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</si>
  <si>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</si>
  <si>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</si>
  <si>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</si>
  <si>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</si>
  <si>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</si>
  <si>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</si>
  <si>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</si>
  <si>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</si>
  <si>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</si>
  <si>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</si>
  <si>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</si>
  <si>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</si>
  <si>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</si>
  <si>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</si>
  <si>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</si>
  <si>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</si>
  <si>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</si>
  <si>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</si>
  <si>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</si>
  <si>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</si>
  <si>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</si>
  <si>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</si>
  <si>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</si>
  <si>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</si>
  <si>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</si>
  <si>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</si>
  <si>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</si>
  <si>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</si>
  <si>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</si>
  <si>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</si>
  <si>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</si>
  <si>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</si>
  <si>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</si>
  <si>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</si>
  <si>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</si>
  <si>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</si>
  <si>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</si>
  <si>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</si>
  <si>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</si>
  <si>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</si>
  <si>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</si>
  <si>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</si>
  <si>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</si>
  <si>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</si>
  <si>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</si>
  <si>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</si>
  <si>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</si>
  <si>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</si>
  <si>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</si>
  <si>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</si>
  <si>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</si>
  <si>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</si>
  <si>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</si>
  <si>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</si>
  <si>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</si>
  <si>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</si>
  <si>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</si>
  <si>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</si>
  <si>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</si>
  <si>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</si>
  <si>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</si>
  <si>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</si>
  <si>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</si>
  <si>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</si>
  <si>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</si>
  <si>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</si>
  <si>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</si>
  <si>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</si>
  <si>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</si>
  <si>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</si>
  <si>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</si>
  <si>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</si>
  <si>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</si>
  <si>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</si>
  <si>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</si>
  <si>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</si>
  <si>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</si>
  <si>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</si>
  <si>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</si>
  <si>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</si>
  <si>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</si>
  <si>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</si>
  <si>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</si>
  <si>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</si>
  <si>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</si>
  <si>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</si>
  <si>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</si>
  <si>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</si>
  <si>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</si>
  <si>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</si>
  <si>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</si>
  <si>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</si>
  <si>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</si>
  <si>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</si>
  <si>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</si>
  <si>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</si>
  <si>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</si>
  <si>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</si>
  <si>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</si>
  <si>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</si>
  <si>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</si>
  <si>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</si>
  <si>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</si>
  <si>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</si>
  <si>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</si>
  <si>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</si>
  <si>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</si>
  <si>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</si>
  <si>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</si>
  <si>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</si>
  <si>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</si>
  <si>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</si>
  <si>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</si>
  <si>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</si>
  <si>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</si>
  <si>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</si>
  <si>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</si>
  <si>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</si>
  <si>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</si>
  <si>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</si>
  <si>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</si>
  <si>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</si>
  <si>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</si>
  <si>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</si>
  <si>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</si>
  <si>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</si>
  <si>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</si>
  <si>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</si>
  <si>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</si>
  <si>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</si>
  <si>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</si>
  <si>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</si>
  <si>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</si>
  <si>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</si>
  <si>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</si>
  <si>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</si>
  <si>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</si>
  <si>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</si>
  <si>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</si>
  <si>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</si>
  <si>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</si>
  <si>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</si>
  <si>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</si>
  <si>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</si>
  <si>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</si>
  <si>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</si>
  <si>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</si>
  <si>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</si>
  <si>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</si>
  <si>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</si>
  <si>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</si>
  <si>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</si>
  <si>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</si>
  <si>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</si>
  <si>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</si>
  <si>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</si>
  <si>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</si>
  <si>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</si>
  <si>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</si>
  <si>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</si>
  <si>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</si>
  <si>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</si>
  <si>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</si>
  <si>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</si>
  <si>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</si>
  <si>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</si>
  <si>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</si>
  <si>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</si>
  <si>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</si>
  <si>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</si>
  <si>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</si>
  <si>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</si>
  <si>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</si>
  <si>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</si>
  <si>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</si>
  <si>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</si>
  <si>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</si>
  <si>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</si>
  <si>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</si>
  <si>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</si>
  <si>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</si>
  <si>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</si>
  <si>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</si>
  <si>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</si>
  <si>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</si>
  <si>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</si>
  <si>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</si>
  <si>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</si>
  <si>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</si>
  <si>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</si>
  <si>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</si>
  <si>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</si>
  <si>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</si>
  <si>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</si>
  <si>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</si>
  <si>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</si>
  <si>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</si>
  <si>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</si>
  <si>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</si>
  <si>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</si>
  <si>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</si>
  <si>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</si>
  <si>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</si>
  <si>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</si>
  <si>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</si>
  <si>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</si>
  <si>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</si>
  <si>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</si>
  <si>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</si>
  <si>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</si>
  <si>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</si>
  <si>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</si>
  <si>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</si>
  <si>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</si>
  <si>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</si>
  <si>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</si>
  <si>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</si>
  <si>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</si>
  <si>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</si>
  <si>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</si>
  <si>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</si>
  <si>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</si>
  <si>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</si>
  <si>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</si>
  <si>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</si>
  <si>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</si>
  <si>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</si>
  <si>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</si>
  <si>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</si>
  <si>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</si>
  <si>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</si>
  <si>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</si>
  <si>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</si>
  <si>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</si>
  <si>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</si>
  <si>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</si>
  <si>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</si>
  <si>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</si>
  <si>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</si>
  <si>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</si>
  <si>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</si>
  <si>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</si>
  <si>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</si>
  <si>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</si>
  <si>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</si>
  <si>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</si>
  <si>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</si>
  <si>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</si>
  <si>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</si>
  <si>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</si>
  <si>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</si>
  <si>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</si>
  <si>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</si>
  <si>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</si>
  <si>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</si>
  <si>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</si>
  <si>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</si>
  <si>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</si>
  <si>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</si>
  <si>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</si>
  <si>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</si>
  <si>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</si>
  <si>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</si>
  <si>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</si>
  <si>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</si>
  <si>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</si>
  <si>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</si>
  <si>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</si>
  <si>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</si>
  <si>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</si>
  <si>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</si>
  <si>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</si>
  <si>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</si>
  <si>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</si>
  <si>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</si>
  <si>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</si>
  <si>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</si>
  <si>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</si>
  <si>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</si>
  <si>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</si>
  <si>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</si>
  <si>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</si>
  <si>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</si>
  <si>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</si>
  <si>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</si>
  <si>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</si>
  <si>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</si>
  <si>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</si>
  <si>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</si>
  <si>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</si>
  <si>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</si>
  <si>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</si>
  <si>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</si>
  <si>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</si>
  <si>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</si>
  <si>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</si>
  <si>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</si>
  <si>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</si>
  <si>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</si>
  <si>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</si>
  <si>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</si>
  <si>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</si>
  <si>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</si>
  <si>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</si>
  <si>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</si>
  <si>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</si>
  <si>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</si>
  <si>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</si>
  <si>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</si>
  <si>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</si>
  <si>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</si>
  <si>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</si>
  <si>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</si>
  <si>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</si>
  <si>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</si>
  <si>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</si>
  <si>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</si>
  <si>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</si>
  <si>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</si>
  <si>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</si>
  <si>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</si>
  <si>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</si>
  <si>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</si>
  <si>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</si>
  <si>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</si>
  <si>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</si>
  <si>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</si>
  <si>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</si>
  <si>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</si>
  <si>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</si>
  <si>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</si>
  <si>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</si>
  <si>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</si>
  <si>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</si>
  <si>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</si>
  <si>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</si>
  <si>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</si>
  <si>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</si>
  <si>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</si>
  <si>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</si>
  <si>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</si>
  <si>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</si>
  <si>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</si>
  <si>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</si>
  <si>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</si>
  <si>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</si>
  <si>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</si>
  <si>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</si>
  <si>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</si>
  <si>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</si>
  <si>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</si>
  <si>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</si>
  <si>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</si>
  <si>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</si>
  <si>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</si>
  <si>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</si>
  <si>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</si>
  <si>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</si>
  <si>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</si>
  <si>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</si>
  <si>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</si>
  <si>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</si>
  <si>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</si>
  <si>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</si>
  <si>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</si>
  <si>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</si>
  <si>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</si>
  <si>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</si>
  <si>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</si>
  <si>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</si>
  <si>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</si>
  <si>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</si>
  <si>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</si>
  <si>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</si>
  <si>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</si>
  <si>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</si>
  <si>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</si>
  <si>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</si>
  <si>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</si>
  <si>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</si>
  <si>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</si>
  <si>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</si>
  <si>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</si>
  <si>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</si>
  <si>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</si>
  <si>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</si>
  <si>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</si>
  <si>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</si>
  <si>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</si>
  <si>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</si>
  <si>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</si>
  <si>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</si>
  <si>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</si>
  <si>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</si>
  <si>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</si>
  <si>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</si>
  <si>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</si>
  <si>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</si>
  <si>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</si>
  <si>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</si>
  <si>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</si>
  <si>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</si>
  <si>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</si>
  <si>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</si>
  <si>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</si>
  <si>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</si>
  <si>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</si>
  <si>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</si>
  <si>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</si>
  <si>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</si>
  <si>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</si>
  <si>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</si>
  <si>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</si>
  <si>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</si>
  <si>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</si>
  <si>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</si>
  <si>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</si>
  <si>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</si>
  <si>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</si>
  <si>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</si>
  <si>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</si>
  <si>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</si>
  <si>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</si>
  <si>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</si>
  <si>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</si>
  <si>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</si>
  <si>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</si>
  <si>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</si>
  <si>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</si>
  <si>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</si>
  <si>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</si>
  <si>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</si>
  <si>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</si>
  <si>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</si>
  <si>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</si>
  <si>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</si>
  <si>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</si>
  <si>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</si>
  <si>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</si>
  <si>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</si>
  <si>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</si>
  <si>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</si>
  <si>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</si>
  <si>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</si>
  <si>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</si>
  <si>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</si>
  <si>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</si>
  <si>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</si>
  <si>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</si>
  <si>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</si>
  <si>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</si>
  <si>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</si>
  <si>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</si>
  <si>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</si>
  <si>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</si>
  <si>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</si>
  <si>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</si>
  <si>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</si>
  <si>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</si>
  <si>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</si>
  <si>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</si>
  <si>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</si>
  <si>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</si>
  <si>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</si>
  <si>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</si>
  <si>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</si>
  <si>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</si>
  <si>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</si>
  <si>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</si>
  <si>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</si>
  <si>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</si>
  <si>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</si>
  <si>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</si>
  <si>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</si>
  <si>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</si>
  <si>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</si>
  <si>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</si>
  <si>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</si>
  <si>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</si>
  <si>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</si>
  <si>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</si>
  <si>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</si>
  <si>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</si>
  <si>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</si>
  <si>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</si>
  <si>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</si>
  <si>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</si>
  <si>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</si>
  <si>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</si>
  <si>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</si>
  <si>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</si>
  <si>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</si>
  <si>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</si>
  <si>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</si>
  <si>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</si>
  <si>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</si>
  <si>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</si>
  <si>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</si>
  <si>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</si>
  <si>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</si>
  <si>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</si>
  <si>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</si>
  <si>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</si>
  <si>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</si>
  <si>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</si>
  <si>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</si>
  <si>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</si>
  <si>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</si>
  <si>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</si>
  <si>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</si>
  <si>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</si>
  <si>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</si>
  <si>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</si>
  <si>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</si>
  <si>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</si>
  <si>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</si>
  <si>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</si>
  <si>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</si>
  <si>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</si>
  <si>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</si>
  <si>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</si>
  <si>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</si>
  <si>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</si>
  <si>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</si>
  <si>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</si>
  <si>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</si>
  <si>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</si>
  <si>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</si>
  <si>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</si>
  <si>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</si>
  <si>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</si>
  <si>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</si>
  <si>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</si>
  <si>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</si>
  <si>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</si>
  <si>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</si>
  <si>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</si>
  <si>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</si>
  <si>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</si>
  <si>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</si>
  <si>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</si>
  <si>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</si>
  <si>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</si>
  <si>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</si>
  <si>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</si>
  <si>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</si>
  <si>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</si>
  <si>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</si>
  <si>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</si>
  <si>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</si>
  <si>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</si>
  <si>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</si>
  <si>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</si>
  <si>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</si>
  <si>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</si>
  <si>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</si>
  <si>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</si>
  <si>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</si>
  <si>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</si>
  <si>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</si>
  <si>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</si>
  <si>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</si>
  <si>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</si>
  <si>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</si>
  <si>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</si>
  <si>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</si>
  <si>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</si>
  <si>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</si>
  <si>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</si>
  <si>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</si>
  <si>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</si>
  <si>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</si>
  <si>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</si>
  <si>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</si>
  <si>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</si>
  <si>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</si>
  <si>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</si>
  <si>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</si>
  <si>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</si>
  <si>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</si>
  <si>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</si>
  <si>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</si>
  <si>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</si>
  <si>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</si>
  <si>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</si>
  <si>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</si>
  <si>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</si>
  <si>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</si>
  <si>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</si>
  <si>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</si>
  <si>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</si>
  <si>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</si>
  <si>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</si>
  <si>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</si>
  <si>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</si>
  <si>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</si>
  <si>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</si>
  <si>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</si>
  <si>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</si>
  <si>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</si>
  <si>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</si>
  <si>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</si>
  <si>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</si>
  <si>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</si>
  <si>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</si>
  <si>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</si>
  <si>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</si>
  <si>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</si>
  <si>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</si>
  <si>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</si>
  <si>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</si>
  <si>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</si>
  <si>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</si>
  <si>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</si>
  <si>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</si>
  <si>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</si>
  <si>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</si>
  <si>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</si>
  <si>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</si>
  <si>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</si>
  <si>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</si>
  <si>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</si>
  <si>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</si>
  <si>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</si>
  <si>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</si>
  <si>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</si>
  <si>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</si>
  <si>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</si>
  <si>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</si>
  <si>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</si>
  <si>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</si>
  <si>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</si>
  <si>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</si>
  <si>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</si>
  <si>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</si>
  <si>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</si>
  <si>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</si>
  <si>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</si>
  <si>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</si>
  <si>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</si>
  <si>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</si>
  <si>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</si>
  <si>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</si>
  <si>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</si>
  <si>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</si>
  <si>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</si>
  <si>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</si>
  <si>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</si>
  <si>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</si>
  <si>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</si>
  <si>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</si>
  <si>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</si>
  <si>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</si>
  <si>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</si>
  <si>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</si>
  <si>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</si>
  <si>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</si>
  <si>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</si>
  <si>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</si>
  <si>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</si>
  <si>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</si>
  <si>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</si>
  <si>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</si>
  <si>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</si>
  <si>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</si>
  <si>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</si>
  <si>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</si>
  <si>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</si>
  <si>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</si>
  <si>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</si>
  <si>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</si>
  <si>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</si>
  <si>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</si>
  <si>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</si>
  <si>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</si>
  <si>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</si>
  <si>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</si>
  <si>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</si>
  <si>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</si>
  <si>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</si>
  <si>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</si>
  <si>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</si>
  <si>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</si>
  <si>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</si>
  <si>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</si>
  <si>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</si>
  <si>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</si>
  <si>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</si>
  <si>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</si>
  <si>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</si>
  <si>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</si>
  <si>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</si>
  <si>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</si>
  <si>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</si>
  <si>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</si>
  <si>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</si>
  <si>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</si>
  <si>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</si>
  <si>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</si>
  <si>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</si>
  <si>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</si>
  <si>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</si>
  <si>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</si>
  <si>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</si>
  <si>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</si>
  <si>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</si>
  <si>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</si>
  <si>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</si>
  <si>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</si>
  <si>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</si>
  <si>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</si>
  <si>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</si>
  <si>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</si>
  <si>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</si>
  <si>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</si>
  <si>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</si>
  <si>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</si>
  <si>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</si>
  <si>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</si>
  <si>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</si>
  <si>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</si>
  <si>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</si>
  <si>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</si>
  <si>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</si>
  <si>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</si>
  <si>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</si>
  <si>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</si>
  <si>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</si>
  <si>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</si>
  <si>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</si>
  <si>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</si>
  <si>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</si>
  <si>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</si>
  <si>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</si>
  <si>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</si>
  <si>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</si>
  <si>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</si>
  <si>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</si>
  <si>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</si>
  <si>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</si>
  <si>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</si>
  <si>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</si>
  <si>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</si>
  <si>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</si>
  <si>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</si>
  <si>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</si>
  <si>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</si>
  <si>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</si>
  <si>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</si>
  <si>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</si>
  <si>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</si>
  <si>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</si>
  <si>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</si>
  <si>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</si>
  <si>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</si>
  <si>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</si>
  <si>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</si>
  <si>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</si>
  <si>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</si>
  <si>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</si>
  <si>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</si>
  <si>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</si>
  <si>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</si>
  <si>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</si>
  <si>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</si>
  <si>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</si>
  <si>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</si>
  <si>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</si>
  <si>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</si>
  <si>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</si>
  <si>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</si>
  <si>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</si>
  <si>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</si>
  <si>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</si>
  <si>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</si>
  <si>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</si>
  <si>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</si>
  <si>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</si>
  <si>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</si>
  <si>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</si>
  <si>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</si>
  <si>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</si>
  <si>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</si>
  <si>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</si>
  <si>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</si>
  <si>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</si>
  <si>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</si>
  <si>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</si>
  <si>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</si>
  <si>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</si>
  <si>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</si>
  <si>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</si>
  <si>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</si>
  <si>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</si>
  <si>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</si>
  <si>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</si>
  <si>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</si>
  <si>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</si>
  <si>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</si>
  <si>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</si>
  <si>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</si>
  <si>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</si>
  <si>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</si>
  <si>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</si>
  <si>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</si>
  <si>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</si>
  <si>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</si>
  <si>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</si>
  <si>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</si>
  <si>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</si>
  <si>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</si>
  <si>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</si>
  <si>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</si>
  <si>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</si>
  <si>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</si>
  <si>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</si>
  <si>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</si>
  <si>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</si>
  <si>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</si>
  <si>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</si>
  <si>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</si>
  <si>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</si>
  <si>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</si>
  <si>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</si>
  <si>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</si>
  <si>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</si>
  <si>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</si>
  <si>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</si>
  <si>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</si>
  <si>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</si>
  <si>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</si>
  <si>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</si>
  <si>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</si>
  <si>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</si>
  <si>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</si>
  <si>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</si>
  <si>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</si>
  <si>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</si>
  <si>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</si>
  <si>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</si>
  <si>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</si>
  <si>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</si>
  <si>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</si>
  <si>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</si>
  <si>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</si>
  <si>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</si>
  <si>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</si>
  <si>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</si>
  <si>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</si>
  <si>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</si>
  <si>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</si>
  <si>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</si>
  <si>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</si>
  <si>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</si>
  <si>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</si>
  <si>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</si>
  <si>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</si>
  <si>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</si>
  <si>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</si>
  <si>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</si>
  <si>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</si>
  <si>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</si>
  <si>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</si>
  <si>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</si>
  <si>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</si>
  <si>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</si>
  <si>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</si>
  <si>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</si>
  <si>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</si>
  <si>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</si>
  <si>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</si>
  <si>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</si>
  <si>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</si>
  <si>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</si>
  <si>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</si>
  <si>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</si>
  <si>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</si>
  <si>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</si>
  <si>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</si>
  <si>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</si>
  <si>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</si>
  <si>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</si>
  <si>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</si>
  <si>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</si>
  <si>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</si>
  <si>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</si>
  <si>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</si>
  <si>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</si>
  <si>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</si>
  <si>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</si>
  <si>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</si>
  <si>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</si>
  <si>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</si>
  <si>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</si>
  <si>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</si>
  <si>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</si>
  <si>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</si>
  <si>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</si>
  <si>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</si>
  <si>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</si>
  <si>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</si>
  <si>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</si>
  <si>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</si>
  <si>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</si>
  <si>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</si>
  <si>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</si>
  <si>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</si>
  <si>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</si>
  <si>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</si>
  <si>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</si>
  <si>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</si>
  <si>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</si>
  <si>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</si>
  <si>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</si>
  <si>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</si>
  <si>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</si>
  <si>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</si>
  <si>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</si>
  <si>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</si>
  <si>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</si>
  <si>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</si>
  <si>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</si>
  <si>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</si>
  <si>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</si>
  <si>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</si>
  <si>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</si>
  <si>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</si>
  <si>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</si>
  <si>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</si>
  <si>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</si>
  <si>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</si>
  <si>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</si>
  <si>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</si>
  <si>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</si>
  <si>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</si>
  <si>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</si>
  <si>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</si>
  <si>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</si>
  <si>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</si>
  <si>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</si>
  <si>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</si>
  <si>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</si>
  <si>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</si>
  <si>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</si>
  <si>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</si>
  <si>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</si>
  <si>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</si>
  <si>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</si>
  <si>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</si>
  <si>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</si>
  <si>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</si>
  <si>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</si>
  <si>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</si>
  <si>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</si>
  <si>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</si>
  <si>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</si>
  <si>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</si>
  <si>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</si>
  <si>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</si>
  <si>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</si>
  <si>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</si>
  <si>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</si>
  <si>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</si>
  <si>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</si>
  <si>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</si>
  <si>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</si>
  <si>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</si>
  <si>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</si>
  <si>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</si>
  <si>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</si>
  <si>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</si>
  <si>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</si>
  <si>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</si>
  <si>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</si>
  <si>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</si>
  <si>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</si>
  <si>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</si>
  <si>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</si>
  <si>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</si>
  <si>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</si>
  <si>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</si>
  <si>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</si>
  <si>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</si>
  <si>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</si>
  <si>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</si>
  <si>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</si>
  <si>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</si>
  <si>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</si>
  <si>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</si>
  <si>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</si>
  <si>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</si>
  <si>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</si>
  <si>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</si>
  <si>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</si>
  <si>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</si>
  <si>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</si>
  <si>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</si>
  <si>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</si>
  <si>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</si>
  <si>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</si>
  <si>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</si>
  <si>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</si>
  <si>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</si>
  <si>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</si>
  <si>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</si>
  <si>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</si>
  <si>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</si>
  <si>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</si>
  <si>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</si>
  <si>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</si>
  <si>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</si>
  <si>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</si>
  <si>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</si>
  <si>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</si>
  <si>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</si>
  <si>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</si>
  <si>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</si>
  <si>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</si>
  <si>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</si>
  <si>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</si>
  <si>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</si>
  <si>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</si>
  <si>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</si>
  <si>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</si>
  <si>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</si>
  <si>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</si>
  <si>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</si>
  <si>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</si>
  <si>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</si>
  <si>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</si>
  <si>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</si>
  <si>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</si>
  <si>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</si>
  <si>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</si>
  <si>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</si>
  <si>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</si>
  <si>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</si>
  <si>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</si>
  <si>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</si>
  <si>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</si>
  <si>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</si>
  <si>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</si>
  <si>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</si>
  <si>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</si>
  <si>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</si>
  <si>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</si>
  <si>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</si>
  <si>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</si>
  <si>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</si>
  <si>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</si>
  <si>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</si>
  <si>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</si>
  <si>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</si>
  <si>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</si>
  <si>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</si>
  <si>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</si>
  <si>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</si>
  <si>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</si>
  <si>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</si>
  <si>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</si>
  <si>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</si>
  <si>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</si>
  <si>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</si>
  <si>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</si>
  <si>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</si>
  <si>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</si>
  <si>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</si>
  <si>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</si>
  <si>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</si>
  <si>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</si>
  <si>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</si>
  <si>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</si>
  <si>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</si>
  <si>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</si>
  <si>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</si>
  <si>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</si>
  <si>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</si>
  <si>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</si>
  <si>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</si>
  <si>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</si>
  <si>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</si>
  <si>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</si>
  <si>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</si>
  <si>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</si>
  <si>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</si>
  <si>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</si>
  <si>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</si>
  <si>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</si>
  <si>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</si>
  <si>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</si>
  <si>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</si>
  <si>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</si>
  <si>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</si>
  <si>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</si>
  <si>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</si>
  <si>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</si>
  <si>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</si>
  <si>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</si>
  <si>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</si>
  <si>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</si>
  <si>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</si>
  <si>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</si>
  <si>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</si>
  <si>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</si>
  <si>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</si>
  <si>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</si>
  <si>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</si>
  <si>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</si>
  <si>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</si>
  <si>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</si>
  <si>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</si>
  <si>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</si>
  <si>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</si>
  <si>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</si>
  <si>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</si>
  <si>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</si>
  <si>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</si>
  <si>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</si>
  <si>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</si>
  <si>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</si>
  <si>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</si>
  <si>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</si>
  <si>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</si>
  <si>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</si>
  <si>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</si>
  <si>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</si>
  <si>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</si>
  <si>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</si>
  <si>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</si>
  <si>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</si>
  <si>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</si>
  <si>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</si>
  <si>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</si>
  <si>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</si>
  <si>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</si>
  <si>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</si>
  <si>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</si>
  <si>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</si>
  <si>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</si>
  <si>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</si>
  <si>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</si>
  <si>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</si>
  <si>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</si>
  <si>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</si>
  <si>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</si>
  <si>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</si>
  <si>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</si>
  <si>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</si>
  <si>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</si>
  <si>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</si>
  <si>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</si>
  <si>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</si>
  <si>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</si>
  <si>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</si>
  <si>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</si>
  <si>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</si>
  <si>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</si>
  <si>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</si>
  <si>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</si>
  <si>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</si>
  <si>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</si>
  <si>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</si>
  <si>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</si>
  <si>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</si>
  <si>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</si>
  <si>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</si>
  <si>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</si>
  <si>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</si>
  <si>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</si>
  <si>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</si>
  <si>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</si>
  <si>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</si>
  <si>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</si>
  <si>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</si>
  <si>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</si>
  <si>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</si>
  <si>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</si>
  <si>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</si>
  <si>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</si>
  <si>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</si>
  <si>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</si>
  <si>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</si>
  <si>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</si>
  <si>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</si>
  <si>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</si>
  <si>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</si>
  <si>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</si>
  <si>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</si>
  <si>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</si>
  <si>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</si>
  <si>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</si>
  <si>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</si>
  <si>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</si>
  <si>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</si>
  <si>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</si>
  <si>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</si>
  <si>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</si>
  <si>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</si>
  <si>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</si>
  <si>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</si>
  <si>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</si>
  <si>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</si>
  <si>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</si>
  <si>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</si>
  <si>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</si>
  <si>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</si>
  <si>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</si>
  <si>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</si>
  <si>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</si>
  <si>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</si>
  <si>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</si>
  <si>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</si>
  <si>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</si>
  <si>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</si>
  <si>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</si>
  <si>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</si>
  <si>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</si>
  <si>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</si>
  <si>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</si>
  <si>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</si>
  <si>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</si>
  <si>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</si>
  <si>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</si>
  <si>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</si>
  <si>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</si>
  <si>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</si>
  <si>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</si>
  <si>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</si>
  <si>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</si>
  <si>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</si>
  <si>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</si>
  <si>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</si>
  <si>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</si>
  <si>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</si>
  <si>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</si>
  <si>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</si>
  <si>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</si>
  <si>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</si>
  <si>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</si>
  <si>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</si>
  <si>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</si>
  <si>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</si>
  <si>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</si>
  <si>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</si>
  <si>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</si>
  <si>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</si>
  <si>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</si>
  <si>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</si>
  <si>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</si>
  <si>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</si>
  <si>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</si>
  <si>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</si>
  <si>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</si>
  <si>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</si>
  <si>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</si>
  <si>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</si>
  <si>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</si>
  <si>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</si>
  <si>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</si>
  <si>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</si>
  <si>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</si>
  <si>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</si>
  <si>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</si>
  <si>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</si>
  <si>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</si>
  <si>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</si>
  <si>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</si>
  <si>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</si>
  <si>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</si>
  <si>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</si>
  <si>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</si>
  <si>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</si>
  <si>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</si>
  <si>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</si>
  <si>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</si>
  <si>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</si>
  <si>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</si>
  <si>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</si>
  <si>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</si>
  <si>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</si>
  <si>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</si>
  <si>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</si>
  <si>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</si>
  <si>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</si>
  <si>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</si>
  <si>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</si>
  <si>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</si>
  <si>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</si>
  <si>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</si>
  <si>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</si>
  <si>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</si>
  <si>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</si>
  <si>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</si>
  <si>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</si>
  <si>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</si>
  <si>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</si>
  <si>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</si>
  <si>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</si>
  <si>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</si>
  <si>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</si>
  <si>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</si>
  <si>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</si>
  <si>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</si>
  <si>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</si>
  <si>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</si>
  <si>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</si>
  <si>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</si>
  <si>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</si>
  <si>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</si>
  <si>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</si>
  <si>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</si>
  <si>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</si>
  <si>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</si>
  <si>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</si>
  <si>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</si>
  <si>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</si>
  <si>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</si>
  <si>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</si>
  <si>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</si>
  <si>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</si>
  <si>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</si>
  <si>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</si>
  <si>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</si>
  <si>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</si>
  <si>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</si>
  <si>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</si>
  <si>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</si>
  <si>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</si>
  <si>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</si>
  <si>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</si>
  <si>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</si>
  <si>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</si>
  <si>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</si>
  <si>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</si>
  <si>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</si>
  <si>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</si>
  <si>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</si>
  <si>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</si>
  <si>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</si>
  <si>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</si>
  <si>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</si>
  <si>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</si>
  <si>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</si>
  <si>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</si>
  <si>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</si>
  <si>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</si>
  <si>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</si>
  <si>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</si>
  <si>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</si>
  <si>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</si>
  <si>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</si>
  <si>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</si>
  <si>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</si>
  <si>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</si>
  <si>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</si>
  <si>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</si>
  <si>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</si>
  <si>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</si>
  <si>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</si>
  <si>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</si>
  <si>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</si>
  <si>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</si>
  <si>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</si>
  <si>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</si>
  <si>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</si>
  <si>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</si>
  <si>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</si>
  <si>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</si>
  <si>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</si>
  <si>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</si>
  <si>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</si>
  <si>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</si>
  <si>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</si>
  <si>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</si>
  <si>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</si>
  <si>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</si>
  <si>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</si>
  <si>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</si>
  <si>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</si>
  <si>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</si>
  <si>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</si>
  <si>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</si>
  <si>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</si>
  <si>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</si>
  <si>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</si>
  <si>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</si>
  <si>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</si>
  <si>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</si>
  <si>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</si>
  <si>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</si>
  <si>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</si>
  <si>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</si>
  <si>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</si>
  <si>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</si>
  <si>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</si>
  <si>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</si>
  <si>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</si>
  <si>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</si>
  <si>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</si>
  <si>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</si>
  <si>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</si>
  <si>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</si>
  <si>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</si>
  <si>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</si>
  <si>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</si>
  <si>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</si>
  <si>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</si>
  <si>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</si>
  <si>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</si>
  <si>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</si>
  <si>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</si>
  <si>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</si>
  <si>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</si>
  <si>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</si>
  <si>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</si>
  <si>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</si>
  <si>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</si>
  <si>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</si>
  <si>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</si>
  <si>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</si>
  <si>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</si>
  <si>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</si>
  <si>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</si>
  <si>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</si>
  <si>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</si>
  <si>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</si>
  <si>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</si>
  <si>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</si>
  <si>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</si>
  <si>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</si>
  <si>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</si>
  <si>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</si>
  <si>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</si>
  <si>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</si>
  <si>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</si>
  <si>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</si>
  <si>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</si>
  <si>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</si>
  <si>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</si>
  <si>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</si>
  <si>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</si>
  <si>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</si>
  <si>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</si>
  <si>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</si>
  <si>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</si>
  <si>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</si>
  <si>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</si>
  <si>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</si>
  <si>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</si>
  <si>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</si>
  <si>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</si>
  <si>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</si>
  <si>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</si>
  <si>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</si>
  <si>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</si>
  <si>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</si>
  <si>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</si>
  <si>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</si>
  <si>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</si>
  <si>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</si>
  <si>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</si>
  <si>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</si>
  <si>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</si>
  <si>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</si>
  <si>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</si>
  <si>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</si>
  <si>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</si>
  <si>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</si>
  <si>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</si>
  <si>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</si>
  <si>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</si>
  <si>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</si>
  <si>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</si>
  <si>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</si>
  <si>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</si>
  <si>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</si>
  <si>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</si>
  <si>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</si>
  <si>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</si>
  <si>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</si>
  <si>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</si>
  <si>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</si>
  <si>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</si>
  <si>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</si>
  <si>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</si>
  <si>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</si>
  <si>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</si>
  <si>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</si>
  <si>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</si>
  <si>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</si>
  <si>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</si>
  <si>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</si>
  <si>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</si>
  <si>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</si>
  <si>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</si>
  <si>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</si>
  <si>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</si>
  <si>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</si>
  <si>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</si>
  <si>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</si>
  <si>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</si>
  <si>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</si>
  <si>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</si>
  <si>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</si>
  <si>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</si>
  <si>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</si>
  <si>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</si>
  <si>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</si>
  <si>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</si>
  <si>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</si>
  <si>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</si>
  <si>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</si>
  <si>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</si>
  <si>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</si>
  <si>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</si>
  <si>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</si>
  <si>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</si>
  <si>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</si>
  <si>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</si>
  <si>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</si>
  <si>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</si>
  <si>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</si>
  <si>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</si>
  <si>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</si>
  <si>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</si>
  <si>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</si>
  <si>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</si>
  <si>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</si>
  <si>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</si>
  <si>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</si>
  <si>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</si>
  <si>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</si>
  <si>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</si>
  <si>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</si>
  <si>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</si>
  <si>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</si>
  <si>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</si>
  <si>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</si>
  <si>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</si>
  <si>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</si>
  <si>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</si>
  <si>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</si>
  <si>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</si>
  <si>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</si>
  <si>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</si>
  <si>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</si>
  <si>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</si>
  <si>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</si>
  <si>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</si>
  <si>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</si>
  <si>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</si>
  <si>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</si>
  <si>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</si>
  <si>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</si>
  <si>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</si>
  <si>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</si>
  <si>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</si>
  <si>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</si>
  <si>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</si>
  <si>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</si>
  <si>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</si>
  <si>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</si>
  <si>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</si>
  <si>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</si>
  <si>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</si>
  <si>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</si>
  <si>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</si>
  <si>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</si>
  <si>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</si>
  <si>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</si>
  <si>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</si>
  <si>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</si>
  <si>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</si>
  <si>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</si>
  <si>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</si>
  <si>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</si>
  <si>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</si>
  <si>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</si>
  <si>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</si>
  <si>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</si>
  <si>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</si>
  <si>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</si>
  <si>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</si>
  <si>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</si>
  <si>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</si>
  <si>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</si>
  <si>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</si>
  <si>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</si>
  <si>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</si>
  <si>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</si>
  <si>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</si>
  <si>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</si>
  <si>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</si>
  <si>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</si>
  <si>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</si>
  <si>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</si>
  <si>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</si>
  <si>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</si>
  <si>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</si>
  <si>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</si>
  <si>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</si>
  <si>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</si>
  <si>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</si>
  <si>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</si>
  <si>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</si>
  <si>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</si>
  <si>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</si>
  <si>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</si>
  <si>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</si>
  <si>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</si>
  <si>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</si>
  <si>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</si>
  <si>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</si>
  <si>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</si>
  <si>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</si>
  <si>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</si>
  <si>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</si>
  <si>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</si>
  <si>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</si>
  <si>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</si>
  <si>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</si>
  <si>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</si>
  <si>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</si>
  <si>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</si>
  <si>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</si>
  <si>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</si>
  <si>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</si>
  <si>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</si>
  <si>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</si>
  <si>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</si>
  <si>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</si>
  <si>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</si>
  <si>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</si>
  <si>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</si>
  <si>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</si>
  <si>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</si>
  <si>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</si>
  <si>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</si>
  <si>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</si>
  <si>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</si>
  <si>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</si>
  <si>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</si>
  <si>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</si>
  <si>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</si>
  <si>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</si>
  <si>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</si>
  <si>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</si>
  <si>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</si>
  <si>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</si>
  <si>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</si>
  <si>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</si>
  <si>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</si>
  <si>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</si>
  <si>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</si>
  <si>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</si>
  <si>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</si>
  <si>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</si>
  <si>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</si>
  <si>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</si>
  <si>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</si>
  <si>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</si>
  <si>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</si>
  <si>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</si>
  <si>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</si>
  <si>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</si>
  <si>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</si>
  <si>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</si>
  <si>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</si>
  <si>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</si>
  <si>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</si>
  <si>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</si>
  <si>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</si>
  <si>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</si>
  <si>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</si>
  <si>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</si>
  <si>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</si>
  <si>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</si>
  <si>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</si>
  <si>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</si>
  <si>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</si>
  <si>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</si>
  <si>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</si>
  <si>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</si>
  <si>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</si>
  <si>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</si>
  <si>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</si>
  <si>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</si>
  <si>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</si>
  <si>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</si>
  <si>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</si>
  <si>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</si>
  <si>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</si>
  <si>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</si>
  <si>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</si>
  <si>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</si>
  <si>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</si>
  <si>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</si>
  <si>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</si>
  <si>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</si>
  <si>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</si>
  <si>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</si>
  <si>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</si>
  <si>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</si>
  <si>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</si>
  <si>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</si>
  <si>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</si>
  <si>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</si>
  <si>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</si>
  <si>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</si>
  <si>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</si>
  <si>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</si>
  <si>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</si>
  <si>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</si>
  <si>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</si>
  <si>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</si>
  <si>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</si>
  <si>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</si>
  <si>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</si>
  <si>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</si>
  <si>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</si>
  <si>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</si>
  <si>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</si>
  <si>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</si>
  <si>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</si>
  <si>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</si>
  <si>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</si>
  <si>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</si>
  <si>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</si>
  <si>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</si>
  <si>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</si>
  <si>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</si>
  <si>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</si>
  <si>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</si>
  <si>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</si>
  <si>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</si>
  <si>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</si>
  <si>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</si>
  <si>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</si>
  <si>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</si>
  <si>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</si>
  <si>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</si>
  <si>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</si>
  <si>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</si>
  <si>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</si>
  <si>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</si>
  <si>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</si>
  <si>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</si>
  <si>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</si>
  <si>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</si>
  <si>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</si>
  <si>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</si>
  <si>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</si>
  <si>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</si>
  <si>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</si>
  <si>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</si>
  <si>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</si>
  <si>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</si>
  <si>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</si>
  <si>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</si>
  <si>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</si>
  <si>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</si>
  <si>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</si>
  <si>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</si>
  <si>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</si>
  <si>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</si>
  <si>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</si>
  <si>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</si>
  <si>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</si>
  <si>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</si>
  <si>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</si>
  <si>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</si>
  <si>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</si>
  <si>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</si>
  <si>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</si>
  <si>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</si>
  <si>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</si>
  <si>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</si>
  <si>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</si>
  <si>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</si>
  <si>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</si>
  <si>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</si>
  <si>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</si>
  <si>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</si>
  <si>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</si>
  <si>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</si>
  <si>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</si>
  <si>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</si>
  <si>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</si>
  <si>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</si>
  <si>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</si>
  <si>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</si>
  <si>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</si>
  <si>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</si>
  <si>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</si>
  <si>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</si>
  <si>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</si>
  <si>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</si>
  <si>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</si>
  <si>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</si>
  <si>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</si>
  <si>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</si>
  <si>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</si>
  <si>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</si>
  <si>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</si>
  <si>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</si>
  <si>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</si>
  <si>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</si>
  <si>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</si>
  <si>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</si>
  <si>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</si>
  <si>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</si>
  <si>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</si>
  <si>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</si>
  <si>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</si>
  <si>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</si>
  <si>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</si>
  <si>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</si>
  <si>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</si>
  <si>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</si>
  <si>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</si>
  <si>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</si>
  <si>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</si>
  <si>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</si>
  <si>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</si>
  <si>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</si>
  <si>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</si>
  <si>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</si>
  <si>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</si>
  <si>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</si>
  <si>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</si>
  <si>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</si>
  <si>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</si>
  <si>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</si>
  <si>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</si>
  <si>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</si>
  <si>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</si>
  <si>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</si>
  <si>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</si>
  <si>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</si>
  <si>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</si>
  <si>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</si>
  <si>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</si>
  <si>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</si>
  <si>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</si>
  <si>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</si>
  <si>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</si>
  <si>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</si>
  <si>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</si>
  <si>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</si>
  <si>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</si>
  <si>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</si>
  <si>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</si>
  <si>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</si>
  <si>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</si>
  <si>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</si>
  <si>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</si>
  <si>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</si>
  <si>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</si>
  <si>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</si>
  <si>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</si>
  <si>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</si>
  <si>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</si>
  <si>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</si>
  <si>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</si>
  <si>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</si>
  <si>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</si>
  <si>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</si>
  <si>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</si>
  <si>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</si>
  <si>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</si>
  <si>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</si>
  <si>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</si>
  <si>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</si>
  <si>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</si>
  <si>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</si>
  <si>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</si>
  <si>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</si>
  <si>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</si>
  <si>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</si>
  <si>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</si>
  <si>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</si>
  <si>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</si>
  <si>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</si>
  <si>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</si>
  <si>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</si>
  <si>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</si>
  <si>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</si>
  <si>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</si>
  <si>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</si>
  <si>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</si>
  <si>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</si>
  <si>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</si>
  <si>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</si>
  <si>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</si>
  <si>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</si>
  <si>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</si>
  <si>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</si>
  <si>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</si>
  <si>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</si>
  <si>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</si>
  <si>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</si>
  <si>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</si>
  <si>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</si>
  <si>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</si>
  <si>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</si>
  <si>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</si>
  <si>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</si>
  <si>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</si>
  <si>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</si>
  <si>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</si>
  <si>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</si>
  <si>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</si>
  <si>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</si>
  <si>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</si>
  <si>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</si>
  <si>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</si>
  <si>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</si>
  <si>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</si>
  <si>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</si>
  <si>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</si>
  <si>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</si>
  <si>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</si>
  <si>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</si>
  <si>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</si>
  <si>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</si>
  <si>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</si>
  <si>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</si>
  <si>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</si>
  <si>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</si>
  <si>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</si>
  <si>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</si>
  <si>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</si>
  <si>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</si>
  <si>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</si>
  <si>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</si>
  <si>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</si>
  <si>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</si>
  <si>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</si>
  <si>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</si>
  <si>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</si>
  <si>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</si>
  <si>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</si>
  <si>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</si>
  <si>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</si>
  <si>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</si>
  <si>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</si>
  <si>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</si>
  <si>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</si>
  <si>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</si>
  <si>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</si>
  <si>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</si>
  <si>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</si>
  <si>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</si>
  <si>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</si>
  <si>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</si>
  <si>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</si>
  <si>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</si>
  <si>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</si>
  <si>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</si>
  <si>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</si>
  <si>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</si>
  <si>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</si>
  <si>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</si>
  <si>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</si>
  <si>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</si>
  <si>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</si>
  <si>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</si>
  <si>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</si>
  <si>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</si>
  <si>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</si>
  <si>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</si>
  <si>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</si>
  <si>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</si>
  <si>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</si>
  <si>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</si>
  <si>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</si>
  <si>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</si>
  <si>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</si>
  <si>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</si>
  <si>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</si>
  <si>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</si>
  <si>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</si>
  <si>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</si>
  <si>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</si>
  <si>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</si>
  <si>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</si>
  <si>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</si>
  <si>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</si>
  <si>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</si>
  <si>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</si>
  <si>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</si>
  <si>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</si>
  <si>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</si>
  <si>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</si>
  <si>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</si>
  <si>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</si>
  <si>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</si>
  <si>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</si>
  <si>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</si>
  <si>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</si>
  <si>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</si>
  <si>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</si>
  <si>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</si>
  <si>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</si>
  <si>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</si>
  <si>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</si>
  <si>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</si>
  <si>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</si>
  <si>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</si>
  <si>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</si>
  <si>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</si>
  <si>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</si>
  <si>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</si>
  <si>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</si>
  <si>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</si>
  <si>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</si>
  <si>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</si>
  <si>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</si>
  <si>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</si>
  <si>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</si>
  <si>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</si>
  <si>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</si>
  <si>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</si>
  <si>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</si>
  <si>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</si>
  <si>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</si>
  <si>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</si>
  <si>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</si>
  <si>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</si>
  <si>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</si>
  <si>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</si>
  <si>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</si>
  <si>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</si>
  <si>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</si>
  <si>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</si>
  <si>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</si>
  <si>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</si>
  <si>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</si>
  <si>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</si>
  <si>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</si>
  <si>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</si>
  <si>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</si>
  <si>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</si>
  <si>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</si>
  <si>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</si>
  <si>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</si>
  <si>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</si>
  <si>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</si>
  <si>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</si>
  <si>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</si>
  <si>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</si>
  <si>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</si>
  <si>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</si>
  <si>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</si>
  <si>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</si>
  <si>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</si>
  <si>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</si>
  <si>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</si>
  <si>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</si>
  <si>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</si>
  <si>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</si>
  <si>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</si>
  <si>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</si>
  <si>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</si>
  <si>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</si>
  <si>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</si>
  <si>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</si>
  <si>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</si>
  <si>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</si>
  <si>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</si>
  <si>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</si>
  <si>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</si>
  <si>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</si>
  <si>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</si>
  <si>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</si>
  <si>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</si>
  <si>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</si>
  <si>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</si>
  <si>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</si>
  <si>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</si>
  <si>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</si>
  <si>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</si>
  <si>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</si>
  <si>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</si>
  <si>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</si>
  <si>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</si>
  <si>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</si>
  <si>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</si>
  <si>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</si>
  <si>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</si>
  <si>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</si>
  <si>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</si>
  <si>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</si>
  <si>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</si>
  <si>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</si>
  <si>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</si>
  <si>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</si>
  <si>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</si>
  <si>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</si>
  <si>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</si>
  <si>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</si>
  <si>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</si>
  <si>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</si>
  <si>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</si>
  <si>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</si>
  <si>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</si>
  <si>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</si>
  <si>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</si>
  <si>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</si>
  <si>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</si>
  <si>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</si>
  <si>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</si>
  <si>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</si>
  <si>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</si>
  <si>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</si>
  <si>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</si>
  <si>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</si>
  <si>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</si>
  <si>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</si>
  <si>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</si>
  <si>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</si>
  <si>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</si>
  <si>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</si>
  <si>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</si>
  <si>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</si>
  <si>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</si>
  <si>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</si>
  <si>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</si>
  <si>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</si>
  <si>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</si>
  <si>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</si>
  <si>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</si>
  <si>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</si>
  <si>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</si>
  <si>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</si>
  <si>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</si>
  <si>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</si>
  <si>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</si>
  <si>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</si>
  <si>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</si>
  <si>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</si>
  <si>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</si>
  <si>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</si>
  <si>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</si>
  <si>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</si>
  <si>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</si>
  <si>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</si>
  <si>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</si>
  <si>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</si>
  <si>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</si>
  <si>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</si>
  <si>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</si>
  <si>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</si>
  <si>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</si>
  <si>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</si>
  <si>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</si>
  <si>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</si>
  <si>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</si>
  <si>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</si>
  <si>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</si>
  <si>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</si>
  <si>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</si>
  <si>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</si>
  <si>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</si>
  <si>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</si>
  <si>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</si>
  <si>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</si>
  <si>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</si>
  <si>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</si>
  <si>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</si>
  <si>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</si>
  <si>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</si>
  <si>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</si>
  <si>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</si>
  <si>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</si>
  <si>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</si>
  <si>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</si>
  <si>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</si>
  <si>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</si>
  <si>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</si>
  <si>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</si>
  <si>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</si>
  <si>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</si>
  <si>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</si>
  <si>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</si>
  <si>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</si>
  <si>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</si>
  <si>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</si>
  <si>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</si>
  <si>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</si>
  <si>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</si>
  <si>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</si>
  <si>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</si>
  <si>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</si>
  <si>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</si>
  <si>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</si>
  <si>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</si>
  <si>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</si>
  <si>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</si>
  <si>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</si>
  <si>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</si>
  <si>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</si>
  <si>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</si>
  <si>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</si>
  <si>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</si>
  <si>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</si>
  <si>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</si>
  <si>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</si>
  <si>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</si>
  <si>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</si>
  <si>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</si>
  <si>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</si>
  <si>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</si>
  <si>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</si>
  <si>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</si>
  <si>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</si>
  <si>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</si>
  <si>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</si>
  <si>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</si>
  <si>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</si>
  <si>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</si>
  <si>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</si>
  <si>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</si>
  <si>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</si>
  <si>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</si>
  <si>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</si>
  <si>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</si>
  <si>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</si>
  <si>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</si>
  <si>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</si>
  <si>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</si>
  <si>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</si>
  <si>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</si>
  <si>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</si>
  <si>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</si>
  <si>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</si>
  <si>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</si>
  <si>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</si>
  <si>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</si>
  <si>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</si>
  <si>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</si>
  <si>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</si>
  <si>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</si>
  <si>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</si>
  <si>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</si>
  <si>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</si>
  <si>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</si>
  <si>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</si>
  <si>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</si>
  <si>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</si>
  <si>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</si>
  <si>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</si>
  <si>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</si>
  <si>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</si>
  <si>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</si>
  <si>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</si>
  <si>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</si>
  <si>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</si>
  <si>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</si>
  <si>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</si>
  <si>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</si>
  <si>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</si>
  <si>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</si>
  <si>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</si>
  <si>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</si>
  <si>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</si>
  <si>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</si>
  <si>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</si>
  <si>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</si>
  <si>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</si>
  <si>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</si>
  <si>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</si>
  <si>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</si>
  <si>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</si>
  <si>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</si>
  <si>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</si>
  <si>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</si>
  <si>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</si>
  <si>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</si>
  <si>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</si>
  <si>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</si>
  <si>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</si>
  <si>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</si>
  <si>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</si>
  <si>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</si>
  <si>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</si>
  <si>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</si>
  <si>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</si>
  <si>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</si>
  <si>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</si>
  <si>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</si>
  <si>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</si>
  <si>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</si>
  <si>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</si>
  <si>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</si>
  <si>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</si>
  <si>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</si>
  <si>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</si>
  <si>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</si>
  <si>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</si>
  <si>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</si>
  <si>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</si>
  <si>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</si>
  <si>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</si>
  <si>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</si>
  <si>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</si>
  <si>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</si>
  <si>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</si>
  <si>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</si>
  <si>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</si>
  <si>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</si>
  <si>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</si>
  <si>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</si>
  <si>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</si>
  <si>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</si>
  <si>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</si>
  <si>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</si>
  <si>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</si>
  <si>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</si>
  <si>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</si>
  <si>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</si>
  <si>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</si>
  <si>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</si>
  <si>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</si>
  <si>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</si>
  <si>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</si>
  <si>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</si>
  <si>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</si>
  <si>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</si>
  <si>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</si>
  <si>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</si>
  <si>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</si>
  <si>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</si>
  <si>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</si>
  <si>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</si>
  <si>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</si>
  <si>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</si>
  <si>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</si>
  <si>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</si>
  <si>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</si>
  <si>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</si>
  <si>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</si>
  <si>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</si>
  <si>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</si>
  <si>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</si>
  <si>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</si>
  <si>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</si>
  <si>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</si>
  <si>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</si>
  <si>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</si>
  <si>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</si>
  <si>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</si>
  <si>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</si>
  <si>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</si>
  <si>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</si>
  <si>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</si>
  <si>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</si>
  <si>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</si>
  <si>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</si>
  <si>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</si>
  <si>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</si>
  <si>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</si>
  <si>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</si>
  <si>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</si>
  <si>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</si>
  <si>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</si>
  <si>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</si>
  <si>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</si>
  <si>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</si>
  <si>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</si>
  <si>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</si>
  <si>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</si>
  <si>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</si>
  <si>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</si>
  <si>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</si>
  <si>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</si>
  <si>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</si>
  <si>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</si>
  <si>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</si>
  <si>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</si>
  <si>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</si>
  <si>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</si>
  <si>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</si>
  <si>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</si>
  <si>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</si>
  <si>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</si>
  <si>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</si>
  <si>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</si>
  <si>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</si>
  <si>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</si>
  <si>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</si>
  <si>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</si>
  <si>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</si>
  <si>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</si>
  <si>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</si>
  <si>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</si>
  <si>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</si>
  <si>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</si>
  <si>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</si>
  <si>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</si>
  <si>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</si>
  <si>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</si>
  <si>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</si>
  <si>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</si>
  <si>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</si>
  <si>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</si>
  <si>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</si>
  <si>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</si>
  <si>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</si>
  <si>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</si>
  <si>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</si>
  <si>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</si>
  <si>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</si>
  <si>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</si>
  <si>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</si>
  <si>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</si>
  <si>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</si>
  <si>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</si>
  <si>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</si>
  <si>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</si>
  <si>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</si>
  <si>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</si>
  <si>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</si>
  <si>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</si>
  <si>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</si>
  <si>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</si>
  <si>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</si>
  <si>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</si>
  <si>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</si>
  <si>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</si>
  <si>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</si>
  <si>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</si>
  <si>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</si>
  <si>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</si>
  <si>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</si>
  <si>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</si>
  <si>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</si>
  <si>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</si>
  <si>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</si>
  <si>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</si>
  <si>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</si>
  <si>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</si>
  <si>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</si>
  <si>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</si>
  <si>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</si>
  <si>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</si>
  <si>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</si>
  <si>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</si>
  <si>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</si>
  <si>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</si>
  <si>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</si>
  <si>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</si>
  <si>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</si>
  <si>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</si>
  <si>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</si>
  <si>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</si>
  <si>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</si>
  <si>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</si>
  <si>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</si>
  <si>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</si>
  <si>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</si>
  <si>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</si>
  <si>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</si>
  <si>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</si>
  <si>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</si>
  <si>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</si>
  <si>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</si>
  <si>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</si>
  <si>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</si>
  <si>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</si>
  <si>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</si>
  <si>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</si>
  <si>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</si>
  <si>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</si>
  <si>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</si>
  <si>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</si>
  <si>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</si>
  <si>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</si>
  <si>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</si>
  <si>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</si>
  <si>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</si>
  <si>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</si>
  <si>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</si>
  <si>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</si>
  <si>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</si>
  <si>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</si>
  <si>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</si>
  <si>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</si>
  <si>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</si>
  <si>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</si>
  <si>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</si>
  <si>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</si>
  <si>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</si>
  <si>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</si>
  <si>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</si>
  <si>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</si>
  <si>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</si>
  <si>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</si>
  <si>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</si>
  <si>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</si>
  <si>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</si>
  <si>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</si>
  <si>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</si>
  <si>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</si>
  <si>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</si>
  <si>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</si>
  <si>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</si>
  <si>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</si>
  <si>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</si>
  <si>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</si>
  <si>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</si>
  <si>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</si>
  <si>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</si>
  <si>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</si>
  <si>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</si>
  <si>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</si>
  <si>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</si>
  <si>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</si>
  <si>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</si>
  <si>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</si>
  <si>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</si>
  <si>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</si>
  <si>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</si>
  <si>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</si>
  <si>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</si>
  <si>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</si>
  <si>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</si>
  <si>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</si>
  <si>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</si>
  <si>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</si>
  <si>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</si>
  <si>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</si>
  <si>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</si>
  <si>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</si>
  <si>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</si>
  <si>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</si>
  <si>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</si>
  <si>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</si>
  <si>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</si>
  <si>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</si>
  <si>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</si>
  <si>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</si>
  <si>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</si>
  <si>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</si>
  <si>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</si>
  <si>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</si>
  <si>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</si>
  <si>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</si>
  <si>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</si>
  <si>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</si>
  <si>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</si>
  <si>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</si>
  <si>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</si>
  <si>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</si>
  <si>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</si>
  <si>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</si>
  <si>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</si>
  <si>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</si>
  <si>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</si>
  <si>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</si>
  <si>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</si>
  <si>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</si>
  <si>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</si>
  <si>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</si>
  <si>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</si>
  <si>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</si>
  <si>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</si>
  <si>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</si>
  <si>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</si>
  <si>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</si>
  <si>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</si>
  <si>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</si>
  <si>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</si>
  <si>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</si>
  <si>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</si>
  <si>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</si>
  <si>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</si>
  <si>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</si>
  <si>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</si>
  <si>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</si>
  <si>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</si>
  <si>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</si>
  <si>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</si>
  <si>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</si>
  <si>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</si>
  <si>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</si>
  <si>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</si>
  <si>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</si>
  <si>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</si>
  <si>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</si>
  <si>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</si>
  <si>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</si>
  <si>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</si>
  <si>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</si>
  <si>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</si>
  <si>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</si>
  <si>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</si>
  <si>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</si>
  <si>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</si>
  <si>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</si>
  <si>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</si>
  <si>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</si>
  <si>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</si>
  <si>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</si>
  <si>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</si>
  <si>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</si>
  <si>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</si>
  <si>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</si>
  <si>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</si>
  <si>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</si>
  <si>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</si>
  <si>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</si>
  <si>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</si>
  <si>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</si>
  <si>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</si>
  <si>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</si>
  <si>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</si>
  <si>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</si>
  <si>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</si>
  <si>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</si>
  <si>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</si>
  <si>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</si>
  <si>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</si>
  <si>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</si>
  <si>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</si>
  <si>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</si>
  <si>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</si>
  <si>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</si>
  <si>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</si>
  <si>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</si>
  <si>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</si>
  <si>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</si>
  <si>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</si>
  <si>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</si>
  <si>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</si>
  <si>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</si>
  <si>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</si>
  <si>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</si>
  <si>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</si>
  <si>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</si>
  <si>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</si>
  <si>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</si>
  <si>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</si>
  <si>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</si>
  <si>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</si>
  <si>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</si>
  <si>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</si>
  <si>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</si>
  <si>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</si>
  <si>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</si>
  <si>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</si>
  <si>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</si>
  <si>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</si>
  <si>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</si>
  <si>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</si>
  <si>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</si>
  <si>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</si>
  <si>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</si>
  <si>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</si>
  <si>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</si>
  <si>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</si>
  <si>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</si>
  <si>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</si>
  <si>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</si>
  <si>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</si>
  <si>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</si>
  <si>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</si>
  <si>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</si>
  <si>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</si>
  <si>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</si>
  <si>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</si>
  <si>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</si>
  <si>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</si>
  <si>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</si>
  <si>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</si>
  <si>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</si>
  <si>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</si>
  <si>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</si>
  <si>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</si>
  <si>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</si>
  <si>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</si>
  <si>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</si>
  <si>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</si>
  <si>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</si>
  <si>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</si>
  <si>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</si>
  <si>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</si>
  <si>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</si>
  <si>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</si>
  <si>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</si>
  <si>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</si>
  <si>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</si>
  <si>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</si>
  <si>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</si>
  <si>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</si>
  <si>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</si>
  <si>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</si>
  <si>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</si>
  <si>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</si>
  <si>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</si>
  <si>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</si>
  <si>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</si>
  <si>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</si>
  <si>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</si>
  <si>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</si>
  <si>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</si>
  <si>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</si>
  <si>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</si>
  <si>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</si>
  <si>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</si>
  <si>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</si>
  <si>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</si>
  <si>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</si>
  <si>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</si>
  <si>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</si>
  <si>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</si>
  <si>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</si>
  <si>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</si>
  <si>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</si>
  <si>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</si>
  <si>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</si>
  <si>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</si>
  <si>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</si>
  <si>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</si>
  <si>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</si>
  <si>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</si>
  <si>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</si>
  <si>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</si>
  <si>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</si>
  <si>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</si>
  <si>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</si>
  <si>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</si>
  <si>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</si>
  <si>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</si>
  <si>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</si>
  <si>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</si>
  <si>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</si>
  <si>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</si>
  <si>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</si>
  <si>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</si>
  <si>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</si>
  <si>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</si>
  <si>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</si>
  <si>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</si>
  <si>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</si>
  <si>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</si>
  <si>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</si>
  <si>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</si>
  <si>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</si>
  <si>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</si>
  <si>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</si>
  <si>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</si>
  <si>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</si>
  <si>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</si>
  <si>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</si>
  <si>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</si>
  <si>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</si>
  <si>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</si>
  <si>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</si>
  <si>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</si>
  <si>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</si>
  <si>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</si>
  <si>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</si>
  <si>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</si>
  <si>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</si>
  <si>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</si>
  <si>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</si>
  <si>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</si>
  <si>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</si>
  <si>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</si>
  <si>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</si>
  <si>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</si>
  <si>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</si>
  <si>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</si>
  <si>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</si>
  <si>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</si>
  <si>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</si>
  <si>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</si>
  <si>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</si>
  <si>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</si>
  <si>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</si>
  <si>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</si>
  <si>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</si>
  <si>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</si>
  <si>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</si>
  <si>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</si>
  <si>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</si>
  <si>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</si>
  <si>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</si>
  <si>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</si>
  <si>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</si>
  <si>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</si>
  <si>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</si>
  <si>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</si>
  <si>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</si>
  <si>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</si>
  <si>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</si>
  <si>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</si>
  <si>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</si>
  <si>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</si>
  <si>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</si>
  <si>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</si>
  <si>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</si>
  <si>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</si>
  <si>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</si>
  <si>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</si>
  <si>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</si>
  <si>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</si>
  <si>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</si>
  <si>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</si>
  <si>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</si>
  <si>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</si>
  <si>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</si>
  <si>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</si>
  <si>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</si>
  <si>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</si>
  <si>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</si>
  <si>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</si>
  <si>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</si>
  <si>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</si>
  <si>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</si>
  <si>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</si>
  <si>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</si>
  <si>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</si>
  <si>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</si>
  <si>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</si>
  <si>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</si>
  <si>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</si>
  <si>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</si>
  <si>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</si>
  <si>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</si>
  <si>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</si>
  <si>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</si>
  <si>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</si>
  <si>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</si>
  <si>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</si>
  <si>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</si>
  <si>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</si>
  <si>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</si>
  <si>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</si>
  <si>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</si>
  <si>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</si>
  <si>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</si>
  <si>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</si>
  <si>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</si>
  <si>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</si>
  <si>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</si>
  <si>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</si>
  <si>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</si>
  <si>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</si>
  <si>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</si>
  <si>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</si>
  <si>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</si>
  <si>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</si>
  <si>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</si>
  <si>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</si>
  <si>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</si>
  <si>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</si>
  <si>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</si>
  <si>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</si>
  <si>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</si>
  <si>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</si>
  <si>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</si>
  <si>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</si>
  <si>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</si>
  <si>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</si>
  <si>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</si>
  <si>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</si>
  <si>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</si>
  <si>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</si>
  <si>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</si>
  <si>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</si>
  <si>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</si>
  <si>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</si>
  <si>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</si>
  <si>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</si>
  <si>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</si>
  <si>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</si>
  <si>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</si>
  <si>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</si>
  <si>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</si>
  <si>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</si>
  <si>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</si>
  <si>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</si>
  <si>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</si>
  <si>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</si>
  <si>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</si>
  <si>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</si>
  <si>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</si>
  <si>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</si>
  <si>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</si>
  <si>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</si>
  <si>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</si>
  <si>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</si>
  <si>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</si>
  <si>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</si>
  <si>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</si>
  <si>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</si>
  <si>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</si>
  <si>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</si>
  <si>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</si>
  <si>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</si>
  <si>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</si>
  <si>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</si>
  <si>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</si>
  <si>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</si>
  <si>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</si>
  <si>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</si>
  <si>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</si>
  <si>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</si>
  <si>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</si>
  <si>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</si>
  <si>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</si>
  <si>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</si>
  <si>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</si>
  <si>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</si>
  <si>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</si>
  <si>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</si>
  <si>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</si>
  <si>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</si>
  <si>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</si>
  <si>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</si>
  <si>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</si>
  <si>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</si>
  <si>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</si>
  <si>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</si>
  <si>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</si>
  <si>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</si>
  <si>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</si>
  <si>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</si>
  <si>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</si>
  <si>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</si>
  <si>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</si>
  <si>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</si>
  <si>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</si>
  <si>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</si>
  <si>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</si>
  <si>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</si>
  <si>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</si>
  <si>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</si>
  <si>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</si>
  <si>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</si>
  <si>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</si>
  <si>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</si>
  <si>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</si>
  <si>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</si>
  <si>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</si>
  <si>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</si>
  <si>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</si>
  <si>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</si>
  <si>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</si>
  <si>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</si>
  <si>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</si>
  <si>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</si>
  <si>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</si>
  <si>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</si>
  <si>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</si>
  <si>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</si>
  <si>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</si>
  <si>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</si>
  <si>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</si>
  <si>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</si>
  <si>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</si>
  <si>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</si>
  <si>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</si>
  <si>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</si>
  <si>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</si>
  <si>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</si>
  <si>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</si>
  <si>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</si>
  <si>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</si>
  <si>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</si>
  <si>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</si>
  <si>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</si>
  <si>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</si>
  <si>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</si>
  <si>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</si>
  <si>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</si>
  <si>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</si>
  <si>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</si>
  <si>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</si>
  <si>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</si>
  <si>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</si>
  <si>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</si>
  <si>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</si>
  <si>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</si>
  <si>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</si>
  <si>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</si>
  <si>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</si>
  <si>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</si>
  <si>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</si>
  <si>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</si>
  <si>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</si>
  <si>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</si>
  <si>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</si>
  <si>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</si>
  <si>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</si>
  <si>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</si>
  <si>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</si>
  <si>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</si>
  <si>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</si>
  <si>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</si>
  <si>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</si>
  <si>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</si>
  <si>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</si>
  <si>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</si>
  <si>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</si>
  <si>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</si>
  <si>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</si>
  <si>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</si>
  <si>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</si>
  <si>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</si>
  <si>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</si>
  <si>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</si>
  <si>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</si>
  <si>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</si>
  <si>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</si>
  <si>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</si>
  <si>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</si>
  <si>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</si>
  <si>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</si>
  <si>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</si>
  <si>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</si>
  <si>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</si>
  <si>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</si>
  <si>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</si>
  <si>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</si>
  <si>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</si>
  <si>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</si>
  <si>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</si>
  <si>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</si>
  <si>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</si>
  <si>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</si>
  <si>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</si>
  <si>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</si>
  <si>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</si>
  <si>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</si>
  <si>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</si>
  <si>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</si>
  <si>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</si>
  <si>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</si>
  <si>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</si>
  <si>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</si>
  <si>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</si>
  <si>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</si>
  <si>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</si>
  <si>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</si>
  <si>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</si>
  <si>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</si>
  <si>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</si>
  <si>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</si>
  <si>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</si>
  <si>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</si>
  <si>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</si>
  <si>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</si>
  <si>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</si>
  <si>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</si>
  <si>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</si>
  <si>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</si>
  <si>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</si>
  <si>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</si>
  <si>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</si>
  <si>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</si>
  <si>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</si>
  <si>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</si>
  <si>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</si>
  <si>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</si>
  <si>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</si>
  <si>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</si>
  <si>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</si>
  <si>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</si>
  <si>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</si>
  <si>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</si>
  <si>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</si>
  <si>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</si>
  <si>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</si>
  <si>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</si>
  <si>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</si>
  <si>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</si>
  <si>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</si>
  <si>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</si>
  <si>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</si>
  <si>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</si>
  <si>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</si>
  <si>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</si>
  <si>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</si>
  <si>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</si>
  <si>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</si>
  <si>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</si>
  <si>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</si>
  <si>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</si>
  <si>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</si>
  <si>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</si>
  <si>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</si>
  <si>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</si>
  <si>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</si>
  <si>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</si>
  <si>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</si>
  <si>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</si>
  <si>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</si>
  <si>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</si>
  <si>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</si>
  <si>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</si>
  <si>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</si>
  <si>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</si>
  <si>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</si>
  <si>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</si>
  <si>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</si>
  <si>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</si>
  <si>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</si>
  <si>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</si>
  <si>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</si>
  <si>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</si>
  <si>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</si>
  <si>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</si>
  <si>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</si>
  <si>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</si>
  <si>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</si>
  <si>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</si>
  <si>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</si>
  <si>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</si>
  <si>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</si>
  <si>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</si>
  <si>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</si>
  <si>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</si>
  <si>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</si>
  <si>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</si>
  <si>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</si>
  <si>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</si>
  <si>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</si>
  <si>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</si>
  <si>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</si>
  <si>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</si>
  <si>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</si>
  <si>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</si>
  <si>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</si>
  <si>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</si>
  <si>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</si>
  <si>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</si>
  <si>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</si>
  <si>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</si>
  <si>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</si>
  <si>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</si>
  <si>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</si>
  <si>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</si>
  <si>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</si>
  <si>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</si>
  <si>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</si>
  <si>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</si>
  <si>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</si>
  <si>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</si>
  <si>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</si>
  <si>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</si>
  <si>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</si>
  <si>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</si>
  <si>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</si>
  <si>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</si>
  <si>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</si>
  <si>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</si>
  <si>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</si>
  <si>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</si>
  <si>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</si>
  <si>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</si>
  <si>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</si>
  <si>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</si>
  <si>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</si>
  <si>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</si>
  <si>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</si>
  <si>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</si>
  <si>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</si>
  <si>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</si>
  <si>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</si>
  <si>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</si>
  <si>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</si>
  <si>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</si>
  <si>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</si>
  <si>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</si>
  <si>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</si>
  <si>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</si>
  <si>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</si>
  <si>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</si>
  <si>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</si>
  <si>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</si>
  <si>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</si>
  <si>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</si>
  <si>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</si>
  <si>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</si>
  <si>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</si>
  <si>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</si>
  <si>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</si>
  <si>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</si>
  <si>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</si>
  <si>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</si>
  <si>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</si>
  <si>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</si>
  <si>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</si>
  <si>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</si>
  <si>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</si>
  <si>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</si>
  <si>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</si>
  <si>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</si>
  <si>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</si>
  <si>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</si>
  <si>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</si>
  <si>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</si>
  <si>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</si>
  <si>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</si>
  <si>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</si>
  <si>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</si>
  <si>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</si>
  <si>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</si>
  <si>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</si>
  <si>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</si>
  <si>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</si>
  <si>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</si>
  <si>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</si>
  <si>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</si>
  <si>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</si>
  <si>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</si>
  <si>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</si>
  <si>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</si>
  <si>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</si>
  <si>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</si>
  <si>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</si>
  <si>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</si>
  <si>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</si>
  <si>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</si>
  <si>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</si>
  <si>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</si>
  <si>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</si>
  <si>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</si>
  <si>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</si>
  <si>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</si>
  <si>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</si>
  <si>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</si>
  <si>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</si>
  <si>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</si>
  <si>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</si>
  <si>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</si>
  <si>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</si>
  <si>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</si>
  <si>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</si>
  <si>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</si>
  <si>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</si>
  <si>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</si>
  <si>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</si>
  <si>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</si>
  <si>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</si>
  <si>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</si>
  <si>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</si>
  <si>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</si>
  <si>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</si>
  <si>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</si>
  <si>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</si>
  <si>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</si>
  <si>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</si>
  <si>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</si>
  <si>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</si>
  <si>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</si>
  <si>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</si>
  <si>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</si>
  <si>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</si>
  <si>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</si>
  <si>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</si>
  <si>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</si>
  <si>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</si>
  <si>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</si>
  <si>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</si>
  <si>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</si>
  <si>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</si>
  <si>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</si>
  <si>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</si>
  <si>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</si>
  <si>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</si>
  <si>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</si>
  <si>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</si>
  <si>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</si>
  <si>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</si>
  <si>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</si>
  <si>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</si>
  <si>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</si>
  <si>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</si>
  <si>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</si>
  <si>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</si>
  <si>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</si>
  <si>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</si>
  <si>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</si>
  <si>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</si>
  <si>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</si>
  <si>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</si>
  <si>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</si>
  <si>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</si>
  <si>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</si>
  <si>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</si>
  <si>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</si>
  <si>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</si>
  <si>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</si>
  <si>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</si>
  <si>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</si>
  <si>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</si>
  <si>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</si>
  <si>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</si>
  <si>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</si>
  <si>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</si>
  <si>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</si>
  <si>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</si>
  <si>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</si>
  <si>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</si>
  <si>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</si>
  <si>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</si>
  <si>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</si>
  <si>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</si>
  <si>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</si>
  <si>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</si>
  <si>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</si>
  <si>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</si>
  <si>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</si>
  <si>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</si>
  <si>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</si>
  <si>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</si>
  <si>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</si>
  <si>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</si>
  <si>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</si>
  <si>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</si>
  <si>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</si>
  <si>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</si>
  <si>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</si>
  <si>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</si>
  <si>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</si>
  <si>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</si>
  <si>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</si>
  <si>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</si>
  <si>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</si>
  <si>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</si>
  <si>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</si>
  <si>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</si>
  <si>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</si>
  <si>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</si>
  <si>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</si>
  <si>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</si>
  <si>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</si>
  <si>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</si>
  <si>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</si>
  <si>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</si>
  <si>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</si>
  <si>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</si>
  <si>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</si>
  <si>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</si>
  <si>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</si>
  <si>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</si>
  <si>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</si>
  <si>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</si>
  <si>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</si>
  <si>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</si>
  <si>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</si>
  <si>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</si>
  <si>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</si>
  <si>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</si>
  <si>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</si>
  <si>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</si>
  <si>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</si>
  <si>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</si>
  <si>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</si>
  <si>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</si>
  <si>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</si>
  <si>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</si>
  <si>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</si>
  <si>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</si>
  <si>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</si>
  <si>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</si>
  <si>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</si>
  <si>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</si>
  <si>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</si>
  <si>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</si>
  <si>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</si>
  <si>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</si>
  <si>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</si>
  <si>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</si>
  <si>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</si>
  <si>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</si>
  <si>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</si>
  <si>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</si>
  <si>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</si>
  <si>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</si>
  <si>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</si>
  <si>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</si>
  <si>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</si>
  <si>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</si>
  <si>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</si>
  <si>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</si>
  <si>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</si>
  <si>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</si>
  <si>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</si>
  <si>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</si>
  <si>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</si>
  <si>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</si>
  <si>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</si>
  <si>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</si>
  <si>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</si>
  <si>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</si>
  <si>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</si>
  <si>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</si>
  <si>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</si>
  <si>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</si>
  <si>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</si>
  <si>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</si>
  <si>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</si>
  <si>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</si>
  <si>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</si>
  <si>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</si>
  <si>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</si>
  <si>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</si>
  <si>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</si>
  <si>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</si>
  <si>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</si>
  <si>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</si>
  <si>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</si>
  <si>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</si>
  <si>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</si>
  <si>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</si>
  <si>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</si>
  <si>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</si>
  <si>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</si>
  <si>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</si>
  <si>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</si>
  <si>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</si>
  <si>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</si>
  <si>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</si>
  <si>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</si>
  <si>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</si>
  <si>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</si>
  <si>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</si>
  <si>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</si>
  <si>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</si>
  <si>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</si>
  <si>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</si>
  <si>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</si>
  <si>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</si>
  <si>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</si>
  <si>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</si>
  <si>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</si>
  <si>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</si>
  <si>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</si>
  <si>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</si>
  <si>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</si>
  <si>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</si>
  <si>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</si>
  <si>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</si>
  <si>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</si>
  <si>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</si>
  <si>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</si>
  <si>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</si>
  <si>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</si>
  <si>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</si>
  <si>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</si>
  <si>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</si>
  <si>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</si>
  <si>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</si>
  <si>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</si>
  <si>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</si>
  <si>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</si>
  <si>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</si>
  <si>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</si>
  <si>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</si>
  <si>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</si>
  <si>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</si>
  <si>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</si>
  <si>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</si>
  <si>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</si>
  <si>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</si>
  <si>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</si>
  <si>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</si>
  <si>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</si>
  <si>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</si>
  <si>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</si>
  <si>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</si>
  <si>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</si>
  <si>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</si>
  <si>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</si>
  <si>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</si>
  <si>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</si>
  <si>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</si>
  <si>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</si>
  <si>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</si>
  <si>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</si>
  <si>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</si>
  <si>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</si>
  <si>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</si>
  <si>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</si>
  <si>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</si>
  <si>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</si>
  <si>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</si>
  <si>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</si>
  <si>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</si>
  <si>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</si>
  <si>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</si>
  <si>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</si>
  <si>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</si>
  <si>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</si>
  <si>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</si>
  <si>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</si>
  <si>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</si>
  <si>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</si>
  <si>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</si>
  <si>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</si>
  <si>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</si>
  <si>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</si>
  <si>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</si>
  <si>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</si>
  <si>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</si>
  <si>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</si>
  <si>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</si>
  <si>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</si>
  <si>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</si>
  <si>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</si>
  <si>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</si>
  <si>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</si>
  <si>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</si>
  <si>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</si>
  <si>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</si>
  <si>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</si>
  <si>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</si>
  <si>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</si>
  <si>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</si>
  <si>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</si>
  <si>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</si>
  <si>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</si>
  <si>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</si>
  <si>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</si>
  <si>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</si>
  <si>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</si>
  <si>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</si>
  <si>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</si>
  <si>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</si>
  <si>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</si>
  <si>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</si>
  <si>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</si>
  <si>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</si>
  <si>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</si>
  <si>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</si>
  <si>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</si>
  <si>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</si>
  <si>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</si>
  <si>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</si>
  <si>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</si>
  <si>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</si>
  <si>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</si>
  <si>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</si>
  <si>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</si>
  <si>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</si>
  <si>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</si>
  <si>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</si>
  <si>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</si>
  <si>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</si>
  <si>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</si>
  <si>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</si>
  <si>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</si>
  <si>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</si>
  <si>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</si>
  <si>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</si>
  <si>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</si>
  <si>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</si>
  <si>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</si>
  <si>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</si>
  <si>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</si>
  <si>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</si>
  <si>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</si>
  <si>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</si>
  <si>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</si>
  <si>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</si>
  <si>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</si>
  <si>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</si>
  <si>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</si>
  <si>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</si>
  <si>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</si>
  <si>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</si>
  <si>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</si>
  <si>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</si>
  <si>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</si>
  <si>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</si>
  <si>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</si>
  <si>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</si>
  <si>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</si>
  <si>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</si>
  <si>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</si>
  <si>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</si>
  <si>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</si>
  <si>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</si>
  <si>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</si>
  <si>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</si>
  <si>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</si>
  <si>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</si>
  <si>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</si>
  <si>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</si>
  <si>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</si>
  <si>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</si>
  <si>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</si>
  <si>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</si>
  <si>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</si>
  <si>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</si>
  <si>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</si>
  <si>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</si>
  <si>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</si>
  <si>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</si>
  <si>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</si>
  <si>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</si>
  <si>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</si>
  <si>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</si>
  <si>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</si>
  <si>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</si>
  <si>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</si>
  <si>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</si>
  <si>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</si>
  <si>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</si>
  <si>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</si>
  <si>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</si>
  <si>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</si>
  <si>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</si>
  <si>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</si>
  <si>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</si>
  <si>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</si>
  <si>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</si>
  <si>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</si>
  <si>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</si>
  <si>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</si>
  <si>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</si>
  <si>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</si>
  <si>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</si>
  <si>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</si>
  <si>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</si>
  <si>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</si>
  <si>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</si>
  <si>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</si>
  <si>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</si>
  <si>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</si>
  <si>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</si>
  <si>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</si>
  <si>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</si>
  <si>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</si>
  <si>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</si>
  <si>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</si>
  <si>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</si>
  <si>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</si>
  <si>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</si>
  <si>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</si>
  <si>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</si>
  <si>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</si>
  <si>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</si>
  <si>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</si>
  <si>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</si>
  <si>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</si>
  <si>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</si>
  <si>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</si>
  <si>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</si>
  <si>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</si>
  <si>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</si>
  <si>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</si>
  <si>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</si>
  <si>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</si>
  <si>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</si>
  <si>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</si>
  <si>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</si>
  <si>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</si>
  <si>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</si>
  <si>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</si>
  <si>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</si>
  <si>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</si>
  <si>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</si>
  <si>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</si>
  <si>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</si>
  <si>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</si>
  <si>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</si>
  <si>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</si>
  <si>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</si>
  <si>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</si>
  <si>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</si>
  <si>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</si>
  <si>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</si>
  <si>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</si>
  <si>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</si>
  <si>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</si>
  <si>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</si>
  <si>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</si>
  <si>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</si>
  <si>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</si>
  <si>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</si>
  <si>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</si>
  <si>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</si>
  <si>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</si>
  <si>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</si>
  <si>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</si>
  <si>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</si>
  <si>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</si>
  <si>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</si>
  <si>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</si>
  <si>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</si>
  <si>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</si>
  <si>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</si>
  <si>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</si>
  <si>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</si>
  <si>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</si>
  <si>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</si>
  <si>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</si>
  <si>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</si>
  <si>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</si>
  <si>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</si>
  <si>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</si>
  <si>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</si>
  <si>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</si>
  <si>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</si>
  <si>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</si>
  <si>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</si>
  <si>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</si>
  <si>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</si>
  <si>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</si>
  <si>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</si>
  <si>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</si>
  <si>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</si>
  <si>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</si>
  <si>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</si>
  <si>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</si>
  <si>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</si>
  <si>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</si>
  <si>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</si>
  <si>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</si>
  <si>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</si>
  <si>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</si>
  <si>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</si>
  <si>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</si>
  <si>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</si>
  <si>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</si>
  <si>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</si>
  <si>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</si>
  <si>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</si>
  <si>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</si>
  <si>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</si>
  <si>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</si>
  <si>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</si>
  <si>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</si>
  <si>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</si>
  <si>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</si>
  <si>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</si>
  <si>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</si>
  <si>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</si>
  <si>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</si>
  <si>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</si>
  <si>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</si>
  <si>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</si>
  <si>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</si>
  <si>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</si>
  <si>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</si>
  <si>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</si>
  <si>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</si>
  <si>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</si>
  <si>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</si>
  <si>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</si>
  <si>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</si>
  <si>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</si>
  <si>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</si>
  <si>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</si>
  <si>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</si>
  <si>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</si>
  <si>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</si>
  <si>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</si>
  <si>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</si>
  <si>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</si>
  <si>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</si>
  <si>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</si>
  <si>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</si>
  <si>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</si>
  <si>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</si>
  <si>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</si>
  <si>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</si>
  <si>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</si>
  <si>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</si>
  <si>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</si>
  <si>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</si>
  <si>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</si>
  <si>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</si>
  <si>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</si>
  <si>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</si>
  <si>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</si>
  <si>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</si>
  <si>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</si>
  <si>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</si>
  <si>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</si>
  <si>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</si>
  <si>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</si>
  <si>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</si>
  <si>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</si>
  <si>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</si>
  <si>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</si>
  <si>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</si>
  <si>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</si>
  <si>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</si>
  <si>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</si>
  <si>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</si>
  <si>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</si>
  <si>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</si>
  <si>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</si>
  <si>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</si>
  <si>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</si>
  <si>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</si>
  <si>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</si>
  <si>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</si>
  <si>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</si>
  <si>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</si>
  <si>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</si>
  <si>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</si>
  <si>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</si>
  <si>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</si>
  <si>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</si>
  <si>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</si>
  <si>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</si>
  <si>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</si>
  <si>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</si>
  <si>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</si>
  <si>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</si>
  <si>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</si>
  <si>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</si>
  <si>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</si>
  <si>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</si>
  <si>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</si>
  <si>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</si>
  <si>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</si>
  <si>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</si>
  <si>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</si>
  <si>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</si>
  <si>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</si>
  <si>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</si>
  <si>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</si>
  <si>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</si>
  <si>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</si>
  <si>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</si>
  <si>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</si>
  <si>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</si>
  <si>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</si>
  <si>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</si>
  <si>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</si>
  <si>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</si>
  <si>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</si>
  <si>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</si>
  <si>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</si>
  <si>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</si>
  <si>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</si>
  <si>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</si>
  <si>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</si>
  <si>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</si>
  <si>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</si>
  <si>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</si>
  <si>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</si>
  <si>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</si>
  <si>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</si>
  <si>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</si>
  <si>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</si>
  <si>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</si>
  <si>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</si>
  <si>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</si>
  <si>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</si>
  <si>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</si>
  <si>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</si>
  <si>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</si>
  <si>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</si>
  <si>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</si>
  <si>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</si>
  <si>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</si>
  <si>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</si>
  <si>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</si>
  <si>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</si>
  <si>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</si>
  <si>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</si>
  <si>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</si>
  <si>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</si>
  <si>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</si>
  <si>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</si>
  <si>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</si>
  <si>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</si>
  <si>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</si>
  <si>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</si>
  <si>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</si>
  <si>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</si>
  <si>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</si>
  <si>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</si>
  <si>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</si>
  <si>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</si>
  <si>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</si>
  <si>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</si>
  <si>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</si>
  <si>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</si>
  <si>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</si>
  <si>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</si>
  <si>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</si>
  <si>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</si>
  <si>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</si>
  <si>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</si>
  <si>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</si>
  <si>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</si>
  <si>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</si>
  <si>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</si>
  <si>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</si>
  <si>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</si>
  <si>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</si>
  <si>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</si>
  <si>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</si>
  <si>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</si>
  <si>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</si>
  <si>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</si>
  <si>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</si>
  <si>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</si>
  <si>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</si>
  <si>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</si>
  <si>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</si>
  <si>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</si>
  <si>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</si>
  <si>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</si>
  <si>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</si>
  <si>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</si>
  <si>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</si>
  <si>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</si>
  <si>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</si>
  <si>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</si>
  <si>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</si>
  <si>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</si>
  <si>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</si>
  <si>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</si>
  <si>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</si>
  <si>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</si>
  <si>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</si>
  <si>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</si>
  <si>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</si>
  <si>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</si>
  <si>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</si>
  <si>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</si>
  <si>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</si>
  <si>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</si>
  <si>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</si>
  <si>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</si>
  <si>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</si>
  <si>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</si>
  <si>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</si>
  <si>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</si>
  <si>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</si>
  <si>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</si>
  <si>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</si>
  <si>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</si>
  <si>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</si>
  <si>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</si>
  <si>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</si>
  <si>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</si>
  <si>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</si>
  <si>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</si>
  <si>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</si>
  <si>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</si>
  <si>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</si>
  <si>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</si>
  <si>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</si>
  <si>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</si>
  <si>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</si>
  <si>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</si>
  <si>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</si>
  <si>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</si>
  <si>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</si>
  <si>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</si>
  <si>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</si>
  <si>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</si>
  <si>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</si>
  <si>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</si>
  <si>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</si>
  <si>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</si>
  <si>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</si>
  <si>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</si>
  <si>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</si>
  <si>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</si>
  <si>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</si>
  <si>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</si>
  <si>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</si>
  <si>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</si>
  <si>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</si>
  <si>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</si>
  <si>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</si>
  <si>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</si>
  <si>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</si>
  <si>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</si>
  <si>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</si>
  <si>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</si>
  <si>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</si>
  <si>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</si>
  <si>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</si>
  <si>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</si>
  <si>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</si>
  <si>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</si>
  <si>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</si>
  <si>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</si>
  <si>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</si>
  <si>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</si>
  <si>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</si>
  <si>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</si>
  <si>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</si>
  <si>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</si>
  <si>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</si>
  <si>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</si>
  <si>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</si>
  <si>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</si>
  <si>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</si>
  <si>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</si>
  <si>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</si>
  <si>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</si>
  <si>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</si>
  <si>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</si>
  <si>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</si>
  <si>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</si>
  <si>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</si>
  <si>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</si>
  <si>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</si>
  <si>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</si>
  <si>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</si>
  <si>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</si>
  <si>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</si>
  <si>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</si>
  <si>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</si>
  <si>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</si>
  <si>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</si>
  <si>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</si>
  <si>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</si>
  <si>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</si>
  <si>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</si>
  <si>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</si>
  <si>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</si>
  <si>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</si>
  <si>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</si>
  <si>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</si>
  <si>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</si>
  <si>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</si>
  <si>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</si>
  <si>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</si>
  <si>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</si>
  <si>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</si>
  <si>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</si>
  <si>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</si>
  <si>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</si>
  <si>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</si>
  <si>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</si>
  <si>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</si>
  <si>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</si>
  <si>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</si>
  <si>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</si>
  <si>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</si>
  <si>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</si>
  <si>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</si>
  <si>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</si>
  <si>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</si>
  <si>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</si>
  <si>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</si>
  <si>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</si>
  <si>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</si>
  <si>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</si>
  <si>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</si>
  <si>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</si>
  <si>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</si>
  <si>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</si>
  <si>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</si>
  <si>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</si>
  <si>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</si>
  <si>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</si>
  <si>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</si>
  <si>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</si>
  <si>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</si>
  <si>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</si>
  <si>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</si>
  <si>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</si>
  <si>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</si>
  <si>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</si>
  <si>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</si>
  <si>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</si>
  <si>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</si>
  <si>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</si>
  <si>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</si>
  <si>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</si>
  <si>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</si>
  <si>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</si>
  <si>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</si>
  <si>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</si>
  <si>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</si>
  <si>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</si>
  <si>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</si>
  <si>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</si>
  <si>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</si>
  <si>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</si>
  <si>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</si>
  <si>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</si>
  <si>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</si>
  <si>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</si>
  <si>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</si>
  <si>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</si>
  <si>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</si>
  <si>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</si>
  <si>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</si>
  <si>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</si>
  <si>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</si>
  <si>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</si>
  <si>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</si>
  <si>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</si>
  <si>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</si>
  <si>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</si>
  <si>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</si>
  <si>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</si>
  <si>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</si>
  <si>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</si>
  <si>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</si>
  <si>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</si>
  <si>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</si>
  <si>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</si>
  <si>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</si>
  <si>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</si>
  <si>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</si>
  <si>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</si>
  <si>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</si>
  <si>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</si>
  <si>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</si>
  <si>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</si>
  <si>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</si>
  <si>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</si>
  <si>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</si>
  <si>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</si>
  <si>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</si>
  <si>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</si>
  <si>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</si>
  <si>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</si>
  <si>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</si>
  <si>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</si>
  <si>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</si>
  <si>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</si>
  <si>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</si>
  <si>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</si>
  <si>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</si>
  <si>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</si>
  <si>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</si>
  <si>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</si>
  <si>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</si>
  <si>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</si>
  <si>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</si>
  <si>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</si>
  <si>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</si>
  <si>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</si>
  <si>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</si>
  <si>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</si>
  <si>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</si>
  <si>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</si>
  <si>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</si>
  <si>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</si>
  <si>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</si>
  <si>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</si>
  <si>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</si>
  <si>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</si>
  <si>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</si>
  <si>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</si>
  <si>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</si>
  <si>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</si>
  <si>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</si>
  <si>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</si>
  <si>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</si>
  <si>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</si>
  <si>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</si>
  <si>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</si>
  <si>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</si>
  <si>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</si>
  <si>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</si>
  <si>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</si>
  <si>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</si>
  <si>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</si>
  <si>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</si>
  <si>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</si>
  <si>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</si>
  <si>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</si>
  <si>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</si>
  <si>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</si>
  <si>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</si>
  <si>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</si>
  <si>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</si>
  <si>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</si>
  <si>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</si>
  <si>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</si>
  <si>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</si>
  <si>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</si>
  <si>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</si>
  <si>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</si>
  <si>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</si>
  <si>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</si>
  <si>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</si>
  <si>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</si>
  <si>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</si>
  <si>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</si>
  <si>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</si>
  <si>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</si>
  <si>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</si>
  <si>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</si>
  <si>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</si>
  <si>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</si>
  <si>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</si>
  <si>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</si>
  <si>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</si>
  <si>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</si>
  <si>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</si>
  <si>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</si>
  <si>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</si>
  <si>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</si>
  <si>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</si>
  <si>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</si>
  <si>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</si>
  <si>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</si>
  <si>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</si>
  <si>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</si>
  <si>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</si>
  <si>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</si>
  <si>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</si>
  <si>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</si>
  <si>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</si>
  <si>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</si>
  <si>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</si>
  <si>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</si>
  <si>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</si>
  <si>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</si>
  <si>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</si>
  <si>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</si>
  <si>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</si>
  <si>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</si>
  <si>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</si>
  <si>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</si>
  <si>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</si>
  <si>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</si>
  <si>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</si>
  <si>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</si>
  <si>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</si>
  <si>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</si>
  <si>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</si>
  <si>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</si>
  <si>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</si>
  <si>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</si>
  <si>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</si>
  <si>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</si>
  <si>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</si>
  <si>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</si>
  <si>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</si>
  <si>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</si>
  <si>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</si>
  <si>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</si>
  <si>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</si>
  <si>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</si>
  <si>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</si>
  <si>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</si>
  <si>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</si>
  <si>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</si>
  <si>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</si>
  <si>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</si>
  <si>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</si>
  <si>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</si>
  <si>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</si>
  <si>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</si>
  <si>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</si>
  <si>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</si>
  <si>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</si>
  <si>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</si>
  <si>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</si>
  <si>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</si>
  <si>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</si>
  <si>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</si>
  <si>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</si>
  <si>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</si>
  <si>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</si>
  <si>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</si>
  <si>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</si>
  <si>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</si>
  <si>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</si>
  <si>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</si>
  <si>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</si>
  <si>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</si>
  <si>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</si>
  <si>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</si>
  <si>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</si>
  <si>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</si>
  <si>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</si>
  <si>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</si>
  <si>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</si>
  <si>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</si>
  <si>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</si>
  <si>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</si>
  <si>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</si>
  <si>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</si>
  <si>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</si>
  <si>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</si>
  <si>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</si>
  <si>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</si>
  <si>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</si>
  <si>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</si>
  <si>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</si>
  <si>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</si>
  <si>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</si>
  <si>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</si>
  <si>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</si>
  <si>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</si>
  <si>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</si>
  <si>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</si>
  <si>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</si>
  <si>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</si>
  <si>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</si>
  <si>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</si>
  <si>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</si>
  <si>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</si>
  <si>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</si>
  <si>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</si>
  <si>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</si>
  <si>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</si>
  <si>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</si>
  <si>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</si>
  <si>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</si>
  <si>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</si>
  <si>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</si>
  <si>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</si>
  <si>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</si>
  <si>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</si>
  <si>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</si>
  <si>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</si>
  <si>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</si>
  <si>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</si>
  <si>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</si>
  <si>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</si>
  <si>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</si>
  <si>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</si>
  <si>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</si>
  <si>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</si>
  <si>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</si>
  <si>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</si>
  <si>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</si>
  <si>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</si>
  <si>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</si>
  <si>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</si>
  <si>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</si>
  <si>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</si>
  <si>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</si>
  <si>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</si>
  <si>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</si>
  <si>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</si>
  <si>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</si>
  <si>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</si>
  <si>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</si>
  <si>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</si>
  <si>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</si>
  <si>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</si>
  <si>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</si>
  <si>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</si>
  <si>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</si>
  <si>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</si>
  <si>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</si>
  <si>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</si>
  <si>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</si>
  <si>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</si>
  <si>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</si>
  <si>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</si>
  <si>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</si>
  <si>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</si>
  <si>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</si>
  <si>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</si>
  <si>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</si>
  <si>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</si>
  <si>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</si>
  <si>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</si>
  <si>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</si>
  <si>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</si>
  <si>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</si>
  <si>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</si>
  <si>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</si>
  <si>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</si>
  <si>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</si>
  <si>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</si>
  <si>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</si>
  <si>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</si>
  <si>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</si>
  <si>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</si>
  <si>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</si>
  <si>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</si>
  <si>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</si>
  <si>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</si>
  <si>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</si>
  <si>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</si>
  <si>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</si>
  <si>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</si>
  <si>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</si>
  <si>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</si>
  <si>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</si>
  <si>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</si>
  <si>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</si>
  <si>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</si>
  <si>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</si>
  <si>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</si>
  <si>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</si>
  <si>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</si>
  <si>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</si>
  <si>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</si>
  <si>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</si>
  <si>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</si>
  <si>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</si>
  <si>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</si>
  <si>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</si>
  <si>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</si>
  <si>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</si>
  <si>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</si>
  <si>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</si>
  <si>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</si>
  <si>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</si>
  <si>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</si>
  <si>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</si>
  <si>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</si>
  <si>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</si>
  <si>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</si>
  <si>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</si>
  <si>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</si>
  <si>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</si>
  <si>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</si>
  <si>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</si>
  <si>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</si>
  <si>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</si>
  <si>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</si>
  <si>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</si>
  <si>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</si>
  <si>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</si>
  <si>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</si>
  <si>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</si>
  <si>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</si>
  <si>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</si>
  <si>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</si>
  <si>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</si>
  <si>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</si>
  <si>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</si>
  <si>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</si>
  <si>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</si>
  <si>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</si>
  <si>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</si>
  <si>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</si>
  <si>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</si>
  <si>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</si>
  <si>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</si>
  <si>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</si>
  <si>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</si>
  <si>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</si>
  <si>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</si>
  <si>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</si>
  <si>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</si>
  <si>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</si>
  <si>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</si>
  <si>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</si>
  <si>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</si>
  <si>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</si>
  <si>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</si>
  <si>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</si>
  <si>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</si>
  <si>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</si>
  <si>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</si>
  <si>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</si>
  <si>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</si>
  <si>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</si>
  <si>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</si>
  <si>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</si>
  <si>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</si>
  <si>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</si>
  <si>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</si>
  <si>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</si>
  <si>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</si>
  <si>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</si>
  <si>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</si>
  <si>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</si>
  <si>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</si>
  <si>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</si>
  <si>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</si>
  <si>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</si>
  <si>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</si>
  <si>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</si>
  <si>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</si>
  <si>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</si>
  <si>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</si>
  <si>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</si>
  <si>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</si>
  <si>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</si>
  <si>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</si>
  <si>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</si>
  <si>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</si>
  <si>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</si>
  <si>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</si>
  <si>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</si>
  <si>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</si>
  <si>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</si>
  <si>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</si>
  <si>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</si>
  <si>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</si>
  <si>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</si>
  <si>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</si>
  <si>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</si>
  <si>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</si>
  <si>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</si>
  <si>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</si>
  <si>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</si>
  <si>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</si>
  <si>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</si>
  <si>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</si>
  <si>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</si>
  <si>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</si>
  <si>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</si>
  <si>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</si>
  <si>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</si>
  <si>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</si>
  <si>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</si>
  <si>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</si>
  <si>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</si>
  <si>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</si>
  <si>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</si>
  <si>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</si>
  <si>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</si>
  <si>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</si>
  <si>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</si>
  <si>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</si>
  <si>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</si>
  <si>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</si>
  <si>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</si>
  <si>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</si>
  <si>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</si>
  <si>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</si>
  <si>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</si>
  <si>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</si>
  <si>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</si>
  <si>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</si>
  <si>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</si>
  <si>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</si>
  <si>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</si>
  <si>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</si>
  <si>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</si>
  <si>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</si>
  <si>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</si>
  <si>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</si>
  <si>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</si>
  <si>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</si>
  <si>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</si>
  <si>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</si>
  <si>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</si>
  <si>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</si>
  <si>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</si>
  <si>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</si>
  <si>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</si>
  <si>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</si>
  <si>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</si>
  <si>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</si>
  <si>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</si>
  <si>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</si>
  <si>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</si>
  <si>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</si>
  <si>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</si>
  <si>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</si>
  <si>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</si>
  <si>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</si>
  <si>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</si>
  <si>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</si>
  <si>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</si>
  <si>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</si>
  <si>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</si>
  <si>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</si>
  <si>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</si>
  <si>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</si>
  <si>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</si>
  <si>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</si>
  <si>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</si>
  <si>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</si>
  <si>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</si>
  <si>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</si>
  <si>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</si>
  <si>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</si>
  <si>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</si>
  <si>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</si>
  <si>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</si>
  <si>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</si>
  <si>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</si>
  <si>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</si>
  <si>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</si>
  <si>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</si>
  <si>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</si>
  <si>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</si>
  <si>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</si>
  <si>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</si>
  <si>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</si>
  <si>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</si>
  <si>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</si>
  <si>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</si>
  <si>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</si>
  <si>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</si>
  <si>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</si>
  <si>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</si>
  <si>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</si>
  <si>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</si>
  <si>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</si>
  <si>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</si>
  <si>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</si>
  <si>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</si>
  <si>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</si>
  <si>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</si>
  <si>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</si>
  <si>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</si>
  <si>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</si>
  <si>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</si>
  <si>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</si>
  <si>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</si>
  <si>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</si>
  <si>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</si>
  <si>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</si>
  <si>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</si>
  <si>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</si>
  <si>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</si>
  <si>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</si>
  <si>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</si>
  <si>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</si>
  <si>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</si>
  <si>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</si>
  <si>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</si>
  <si>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</si>
  <si>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</si>
  <si>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</si>
  <si>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</si>
  <si>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</si>
  <si>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</si>
  <si>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</si>
  <si>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</si>
  <si>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</si>
  <si>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</si>
  <si>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</si>
  <si>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</si>
  <si>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</si>
  <si>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</si>
  <si>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</si>
  <si>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</si>
  <si>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</si>
  <si>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</si>
  <si>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</si>
  <si>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</si>
  <si>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</si>
  <si>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</si>
  <si>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</si>
  <si>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</si>
  <si>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</si>
  <si>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</si>
  <si>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</si>
  <si>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</si>
  <si>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</si>
  <si>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</si>
  <si>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</si>
  <si>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</si>
  <si>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</si>
  <si>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</si>
  <si>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</si>
  <si>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</si>
  <si>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</si>
  <si>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</si>
  <si>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</si>
  <si>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</si>
  <si>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</si>
  <si>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</si>
  <si>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</si>
  <si>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</si>
  <si>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</si>
  <si>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</si>
  <si>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</si>
  <si>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</si>
  <si>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</si>
  <si>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</si>
  <si>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</si>
  <si>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</si>
  <si>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</si>
  <si>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</si>
  <si>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</si>
  <si>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</si>
  <si>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</si>
  <si>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</si>
  <si>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</si>
  <si>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</si>
  <si>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</si>
  <si>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</si>
  <si>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</si>
  <si>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</si>
  <si>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</si>
  <si>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</si>
  <si>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</si>
  <si>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</si>
  <si>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</si>
  <si>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</si>
  <si>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</si>
  <si>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</si>
  <si>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</si>
  <si>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</si>
  <si>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</si>
  <si>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</si>
  <si>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</si>
  <si>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</si>
  <si>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</si>
  <si>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</si>
  <si>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</si>
  <si>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</si>
  <si>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</si>
  <si>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</si>
  <si>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</si>
  <si>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</si>
  <si>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</si>
  <si>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</si>
  <si>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</si>
  <si>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</si>
  <si>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</si>
  <si>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</si>
  <si>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</si>
  <si>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</si>
  <si>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</si>
  <si>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</si>
  <si>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</si>
  <si>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</si>
  <si>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</si>
  <si>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</si>
  <si>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</si>
  <si>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</si>
  <si>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</si>
  <si>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</si>
  <si>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</si>
  <si>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</si>
  <si>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</si>
  <si>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</si>
  <si>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</si>
  <si>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</si>
  <si>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</si>
  <si>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</si>
  <si>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</si>
  <si>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</si>
  <si>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</si>
  <si>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</si>
  <si>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</si>
  <si>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</si>
  <si>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</si>
  <si>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</si>
  <si>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</si>
  <si>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</si>
  <si>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</si>
  <si>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</si>
  <si>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</si>
  <si>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</si>
  <si>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</si>
  <si>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</si>
  <si>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</si>
  <si>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</si>
  <si>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</si>
  <si>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</si>
  <si>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</si>
  <si>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</si>
  <si>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</si>
  <si>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</si>
  <si>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</si>
  <si>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</si>
  <si>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</si>
  <si>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</si>
  <si>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</si>
  <si>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</si>
  <si>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</si>
  <si>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</si>
  <si>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</si>
  <si>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</si>
  <si>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</si>
  <si>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</si>
  <si>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</si>
  <si>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</si>
  <si>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</si>
  <si>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</si>
  <si>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</si>
  <si>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</si>
  <si>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</si>
  <si>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</si>
  <si>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</si>
  <si>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</si>
  <si>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</si>
  <si>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</si>
  <si>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</si>
  <si>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</si>
  <si>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</si>
  <si>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</si>
  <si>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</si>
  <si>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</si>
  <si>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</si>
  <si>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</si>
  <si>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</si>
  <si>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</si>
  <si>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</si>
  <si>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</si>
  <si>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</si>
  <si>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</si>
  <si>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</si>
  <si>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</si>
  <si>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</si>
  <si>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</si>
  <si>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</si>
  <si>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</si>
  <si>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</si>
  <si>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</si>
  <si>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</si>
  <si>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</si>
  <si>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</si>
  <si>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</si>
  <si>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</si>
  <si>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</si>
  <si>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</si>
  <si>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</si>
  <si>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</si>
  <si>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</si>
  <si>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</si>
  <si>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</si>
  <si>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</si>
  <si>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</si>
  <si>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</si>
  <si>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</si>
  <si>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</si>
  <si>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</si>
  <si>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</si>
  <si>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</si>
  <si>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</si>
  <si>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</si>
  <si>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</si>
  <si>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</si>
  <si>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</si>
  <si>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</si>
  <si>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</si>
  <si>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</si>
  <si>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</si>
  <si>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</si>
  <si>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</si>
  <si>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</si>
  <si>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</si>
  <si>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</si>
  <si>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</si>
  <si>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</si>
  <si>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</si>
  <si>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</si>
  <si>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</si>
  <si>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</si>
  <si>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</si>
  <si>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</si>
  <si>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</si>
  <si>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</si>
  <si>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</si>
  <si>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</si>
  <si>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</si>
  <si>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</si>
  <si>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</si>
  <si>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</si>
  <si>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</si>
  <si>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</si>
  <si>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</si>
  <si>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</si>
  <si>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</si>
  <si>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</si>
  <si>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</si>
  <si>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</si>
  <si>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</si>
  <si>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</si>
  <si>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</si>
  <si>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</si>
  <si>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</si>
  <si>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</si>
  <si>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</si>
  <si>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</si>
  <si>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</si>
  <si>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</si>
  <si>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</si>
  <si>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</si>
  <si>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</si>
  <si>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</si>
  <si>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</si>
  <si>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</si>
  <si>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</si>
  <si>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</si>
  <si>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</si>
  <si>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</si>
  <si>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</si>
  <si>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</si>
  <si>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</si>
  <si>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</si>
  <si>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</si>
  <si>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</si>
  <si>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</si>
  <si>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</si>
  <si>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</si>
  <si>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</si>
  <si>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</si>
  <si>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</si>
  <si>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</si>
  <si>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</si>
  <si>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</si>
  <si>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</si>
  <si>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</si>
  <si>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</si>
  <si>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</si>
  <si>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</si>
  <si>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</si>
  <si>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</si>
  <si>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</si>
  <si>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</si>
  <si>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</si>
  <si>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</si>
  <si>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</si>
  <si>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</si>
  <si>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</si>
  <si>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</si>
  <si>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</si>
  <si>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</si>
  <si>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</si>
  <si>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</si>
  <si>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</si>
  <si>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</si>
  <si>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</si>
  <si>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</si>
  <si>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</si>
  <si>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</si>
  <si>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</si>
  <si>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</si>
  <si>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</si>
  <si>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</si>
  <si>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</si>
  <si>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</si>
  <si>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</si>
  <si>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</si>
  <si>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</si>
  <si>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</si>
  <si>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</si>
  <si>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</si>
  <si>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</si>
  <si>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</si>
  <si>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</si>
  <si>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</si>
  <si>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</si>
  <si>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</si>
  <si>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</si>
  <si>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</si>
  <si>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</si>
  <si>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</si>
  <si>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</si>
  <si>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</si>
  <si>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</si>
  <si>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</si>
  <si>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</si>
  <si>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</si>
  <si>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</si>
  <si>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</si>
  <si>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</si>
  <si>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</si>
  <si>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</si>
  <si>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</si>
  <si>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</si>
  <si>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</si>
  <si>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</si>
  <si>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</si>
  <si>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</si>
  <si>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</si>
  <si>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</si>
  <si>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</si>
  <si>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</si>
  <si>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</si>
  <si>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</si>
  <si>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</si>
  <si>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</si>
  <si>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</si>
  <si>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</si>
  <si>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</si>
  <si>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</si>
  <si>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</si>
  <si>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</si>
  <si>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</si>
  <si>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</si>
  <si>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</si>
  <si>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</si>
  <si>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</si>
  <si>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</si>
  <si>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</si>
  <si>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</si>
  <si>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</si>
  <si>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</si>
  <si>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</si>
  <si>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</si>
  <si>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</si>
  <si>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</si>
  <si>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</si>
  <si>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</si>
  <si>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</si>
  <si>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</si>
  <si>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</si>
  <si>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</si>
  <si>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</si>
  <si>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</si>
  <si>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</si>
  <si>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</si>
  <si>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</si>
  <si>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</si>
  <si>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</si>
  <si>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</si>
  <si>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</si>
  <si>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</si>
  <si>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</si>
  <si>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</si>
  <si>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</si>
  <si>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</si>
  <si>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</si>
  <si>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</si>
  <si>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</si>
  <si>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</si>
  <si>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</si>
  <si>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</si>
  <si>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</si>
  <si>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</si>
  <si>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</si>
  <si>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</si>
  <si>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</si>
  <si>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</si>
  <si>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</si>
  <si>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</si>
  <si>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</si>
  <si>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</si>
  <si>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</si>
  <si>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</si>
  <si>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</si>
  <si>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</si>
  <si>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</si>
  <si>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</si>
  <si>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</si>
  <si>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</si>
  <si>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</si>
  <si>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</si>
  <si>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</si>
  <si>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</si>
  <si>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</si>
  <si>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</si>
  <si>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</si>
  <si>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</si>
  <si>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</si>
  <si>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</si>
  <si>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</si>
  <si>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</si>
  <si>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</si>
  <si>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</si>
  <si>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</si>
  <si>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</si>
  <si>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</si>
  <si>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</si>
  <si>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</si>
  <si>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</si>
  <si>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</si>
  <si>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</si>
  <si>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</si>
  <si>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</si>
  <si>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</si>
  <si>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</si>
  <si>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</si>
  <si>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</si>
  <si>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</si>
  <si>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</si>
  <si>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</si>
  <si>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</si>
  <si>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</si>
  <si>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</si>
  <si>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</si>
  <si>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</si>
  <si>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</si>
  <si>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</si>
  <si>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</si>
  <si>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</si>
  <si>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</si>
  <si>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</si>
  <si>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</si>
  <si>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</si>
  <si>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</si>
  <si>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</si>
  <si>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</si>
  <si>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</si>
  <si>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</si>
  <si>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</si>
  <si>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</si>
  <si>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</si>
  <si>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</si>
  <si>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</si>
  <si>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</si>
  <si>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</si>
  <si>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</si>
  <si>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</si>
  <si>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</si>
  <si>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</si>
  <si>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</si>
  <si>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</si>
  <si>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</si>
  <si>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</si>
  <si>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</si>
  <si>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</si>
  <si>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</si>
  <si>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</si>
  <si>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</si>
  <si>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</si>
  <si>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</si>
  <si>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</si>
  <si>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</si>
  <si>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</si>
  <si>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</si>
  <si>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</si>
  <si>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</si>
  <si>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</si>
  <si>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</si>
  <si>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</si>
  <si>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</si>
  <si>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</si>
  <si>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</si>
  <si>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</si>
  <si>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</si>
  <si>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</si>
  <si>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</si>
  <si>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</si>
  <si>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</si>
  <si>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</si>
  <si>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</si>
  <si>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</si>
  <si>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</si>
  <si>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</si>
  <si>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</si>
  <si>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</si>
  <si>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</si>
  <si>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</si>
  <si>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</si>
  <si>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</si>
  <si>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</si>
  <si>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</si>
  <si>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</si>
  <si>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</si>
  <si>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</si>
  <si>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</si>
  <si>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</si>
  <si>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</si>
  <si>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</si>
  <si>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</si>
  <si>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</si>
  <si>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</si>
  <si>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</si>
  <si>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</si>
  <si>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</si>
  <si>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</si>
  <si>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</si>
  <si>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</si>
  <si>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</si>
  <si>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</si>
  <si>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</si>
  <si>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</si>
  <si>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</si>
  <si>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</si>
  <si>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</si>
  <si>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</si>
  <si>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</si>
  <si>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</si>
  <si>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</si>
  <si>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</si>
  <si>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</si>
  <si>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</si>
  <si>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</si>
  <si>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</si>
  <si>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</si>
  <si>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</si>
  <si>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</si>
  <si>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</si>
  <si>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</si>
  <si>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</si>
  <si>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</si>
  <si>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</si>
  <si>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</si>
  <si>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</si>
  <si>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</si>
  <si>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</si>
  <si>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</si>
  <si>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</si>
  <si>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</si>
  <si>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</si>
  <si>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</si>
  <si>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</si>
  <si>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</si>
  <si>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</si>
  <si>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</si>
  <si>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</si>
  <si>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</si>
  <si>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</si>
  <si>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</si>
  <si>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</si>
  <si>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</si>
  <si>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</si>
  <si>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</si>
  <si>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</si>
  <si>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</si>
  <si>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</si>
  <si>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</si>
  <si>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</si>
  <si>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</si>
  <si>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</si>
  <si>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</si>
  <si>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</si>
  <si>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</si>
  <si>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</si>
  <si>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</si>
  <si>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</si>
  <si>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</si>
  <si>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</si>
  <si>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</si>
  <si>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</si>
  <si>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</si>
  <si>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</si>
  <si>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</si>
  <si>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</si>
  <si>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</si>
  <si>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</si>
  <si>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</si>
  <si>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</si>
  <si>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</si>
  <si>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</si>
  <si>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</si>
  <si>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</si>
  <si>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</si>
  <si>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</si>
  <si>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</si>
  <si>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</si>
  <si>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</si>
  <si>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</si>
  <si>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</si>
  <si>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</si>
  <si>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</si>
  <si>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</si>
  <si>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</si>
  <si>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</si>
  <si>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</si>
  <si>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</si>
  <si>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</si>
  <si>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</si>
  <si>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</si>
  <si>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</si>
  <si>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</si>
  <si>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</si>
  <si>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</si>
  <si>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</si>
  <si>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</si>
  <si>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</si>
  <si>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</si>
  <si>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</si>
  <si>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</si>
  <si>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</si>
  <si>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</si>
  <si>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</si>
  <si>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</si>
  <si>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</si>
  <si>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</si>
  <si>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</si>
  <si>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</si>
  <si>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</si>
  <si>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</si>
  <si>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</si>
  <si>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</si>
  <si>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</si>
  <si>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</si>
  <si>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</si>
  <si>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</si>
  <si>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</si>
  <si>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</si>
  <si>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</si>
  <si>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</si>
  <si>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</si>
  <si>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</si>
  <si>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</si>
  <si>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</si>
  <si>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</si>
  <si>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</si>
  <si>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</si>
  <si>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</si>
  <si>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</si>
  <si>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</si>
  <si>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</si>
  <si>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</si>
  <si>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</si>
  <si>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</si>
  <si>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</si>
  <si>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</si>
  <si>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</si>
  <si>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</si>
  <si>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</si>
  <si>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</si>
  <si>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</si>
  <si>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</si>
  <si>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</si>
  <si>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</si>
  <si>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</si>
  <si>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</si>
  <si>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</si>
  <si>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</si>
  <si>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</si>
  <si>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</si>
  <si>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</si>
  <si>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</si>
  <si>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</si>
  <si>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</si>
  <si>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</si>
  <si>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</si>
  <si>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</si>
  <si>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</si>
  <si>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</si>
  <si>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</si>
  <si>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</si>
  <si>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</si>
  <si>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</si>
  <si>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</si>
  <si>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</si>
  <si>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</si>
  <si>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</si>
  <si>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</si>
  <si>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</si>
  <si>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</si>
  <si>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</si>
  <si>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</si>
  <si>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</si>
  <si>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</si>
  <si>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</si>
  <si>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</si>
  <si>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</si>
  <si>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</si>
  <si>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</si>
  <si>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</si>
  <si>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</si>
  <si>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</si>
  <si>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</si>
  <si>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</si>
  <si>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</si>
  <si>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</si>
  <si>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</si>
  <si>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</si>
  <si>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</si>
  <si>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</si>
  <si>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</si>
  <si>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</si>
  <si>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</si>
  <si>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</si>
  <si>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</si>
  <si>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</si>
  <si>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</si>
  <si>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</si>
  <si>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</si>
  <si>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</si>
  <si>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</si>
  <si>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</si>
  <si>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</si>
  <si>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</si>
  <si>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</si>
  <si>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</si>
  <si>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</si>
  <si>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</si>
  <si>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</si>
  <si>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</si>
  <si>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</si>
  <si>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</si>
  <si>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</si>
  <si>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</si>
  <si>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</si>
  <si>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</si>
  <si>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</si>
  <si>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</si>
  <si>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</si>
  <si>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</si>
  <si>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</si>
  <si>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</si>
  <si>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</si>
  <si>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</si>
  <si>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</si>
  <si>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</si>
  <si>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</si>
  <si>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</si>
  <si>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</si>
  <si>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</si>
  <si>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</si>
  <si>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</si>
  <si>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</si>
  <si>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</si>
  <si>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</si>
  <si>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</si>
  <si>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</si>
  <si>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</si>
  <si>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</si>
  <si>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</si>
  <si>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</si>
  <si>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</si>
  <si>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</si>
  <si>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</si>
  <si>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</si>
  <si>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</si>
  <si>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</si>
  <si>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</si>
  <si>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</si>
  <si>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</si>
  <si>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</si>
  <si>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</si>
  <si>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</si>
  <si>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</si>
  <si>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</si>
  <si>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</si>
  <si>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</si>
  <si>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</si>
  <si>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</si>
  <si>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</si>
  <si>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</si>
  <si>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</si>
  <si>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</si>
  <si>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</si>
  <si>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</si>
  <si>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</si>
  <si>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</si>
  <si>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</si>
  <si>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</si>
  <si>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</si>
  <si>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</si>
  <si>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</si>
  <si>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</si>
  <si>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</si>
  <si>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</si>
  <si>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</si>
  <si>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</si>
  <si>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</si>
  <si>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</si>
  <si>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</si>
  <si>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</si>
  <si>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</si>
  <si>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</si>
  <si>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</si>
  <si>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</si>
  <si>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</si>
  <si>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</si>
  <si>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</si>
  <si>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</si>
  <si>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</si>
  <si>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</si>
  <si>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</si>
  <si>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</si>
  <si>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</si>
  <si>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</si>
  <si>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</si>
  <si>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</si>
  <si>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</si>
  <si>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</si>
  <si>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</si>
  <si>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</si>
  <si>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</si>
  <si>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</si>
  <si>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</si>
  <si>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</si>
  <si>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</si>
  <si>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</si>
  <si>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</si>
  <si>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</si>
  <si>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</si>
  <si>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</si>
  <si>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</si>
  <si>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</si>
  <si>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</si>
  <si>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</si>
  <si>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</si>
  <si>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</si>
  <si>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</si>
  <si>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</si>
  <si>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</si>
  <si>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</si>
  <si>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</si>
  <si>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</si>
  <si>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</si>
  <si>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</si>
  <si>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</si>
  <si>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</si>
  <si>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</si>
  <si>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</si>
  <si>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</si>
  <si>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</si>
  <si>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</si>
  <si>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</si>
  <si>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</si>
  <si>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</si>
  <si>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</si>
  <si>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</si>
  <si>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</si>
  <si>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</si>
  <si>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</si>
  <si>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</si>
  <si>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</si>
  <si>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</si>
  <si>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</si>
  <si>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</si>
  <si>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</si>
  <si>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</si>
  <si>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</si>
  <si>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</si>
  <si>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</si>
  <si>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</si>
  <si>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</si>
  <si>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</si>
  <si>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</si>
  <si>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</si>
  <si>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</si>
  <si>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</si>
  <si>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</si>
  <si>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</si>
  <si>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</si>
  <si>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</si>
  <si>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</si>
  <si>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</si>
  <si>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</si>
  <si>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</si>
  <si>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</si>
  <si>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</si>
  <si>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</si>
  <si>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</si>
  <si>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</si>
  <si>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</si>
  <si>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</si>
  <si>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</si>
  <si>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</si>
  <si>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</si>
  <si>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</si>
  <si>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</si>
  <si>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</si>
  <si>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</si>
  <si>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</si>
  <si>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</si>
  <si>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</si>
  <si>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</si>
  <si>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</si>
  <si>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</si>
  <si>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</si>
  <si>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</si>
  <si>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</si>
  <si>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</si>
  <si>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</si>
  <si>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</si>
  <si>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</si>
  <si>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</si>
  <si>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</si>
  <si>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</si>
  <si>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</si>
  <si>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</si>
  <si>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</si>
  <si>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</si>
  <si>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</si>
  <si>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</si>
  <si>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</si>
  <si>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</si>
  <si>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</si>
  <si>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</si>
  <si>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</si>
  <si>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</si>
  <si>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</si>
  <si>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</si>
  <si>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</si>
  <si>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</si>
  <si>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</si>
  <si>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</si>
  <si>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</si>
  <si>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</si>
  <si>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</si>
  <si>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</si>
  <si>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</si>
  <si>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</si>
  <si>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</si>
  <si>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</si>
  <si>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</si>
  <si>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</si>
  <si>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</si>
  <si>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</si>
  <si>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</si>
  <si>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</si>
  <si>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</si>
  <si>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</si>
  <si>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</si>
  <si>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</si>
  <si>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</si>
  <si>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</si>
  <si>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</si>
  <si>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</si>
  <si>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</si>
  <si>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</si>
  <si>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</si>
  <si>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</si>
  <si>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</si>
  <si>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</si>
  <si>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</si>
  <si>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</si>
  <si>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</si>
  <si>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</si>
  <si>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</si>
  <si>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</si>
  <si>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</si>
  <si>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</si>
  <si>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</si>
  <si>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</si>
  <si>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</si>
  <si>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</si>
  <si>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</si>
  <si>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</si>
  <si>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</si>
  <si>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</si>
  <si>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</si>
  <si>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</si>
  <si>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</si>
  <si>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</si>
  <si>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</si>
  <si>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</si>
  <si>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</si>
  <si>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</si>
  <si>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</si>
  <si>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</si>
  <si>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</si>
  <si>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</si>
  <si>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</si>
  <si>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</si>
  <si>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</si>
  <si>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</si>
  <si>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</si>
  <si>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</si>
  <si>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</si>
  <si>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</si>
  <si>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</si>
  <si>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</si>
  <si>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</si>
  <si>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</si>
  <si>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</si>
  <si>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</si>
  <si>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</si>
  <si>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</si>
  <si>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</si>
  <si>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</si>
  <si>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</si>
  <si>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</si>
  <si>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</si>
  <si>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</si>
  <si>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</si>
  <si>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</si>
  <si>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</si>
  <si>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</si>
  <si>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</si>
  <si>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</si>
  <si>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</si>
  <si>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</si>
  <si>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</si>
  <si>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</si>
  <si>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</si>
  <si>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</si>
  <si>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</si>
  <si>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</si>
  <si>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</si>
  <si>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</si>
  <si>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</si>
  <si>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</si>
  <si>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</si>
  <si>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</si>
  <si>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</si>
  <si>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</si>
  <si>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</si>
  <si>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</si>
  <si>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</si>
  <si>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</si>
  <si>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</si>
  <si>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</si>
  <si>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</si>
  <si>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</si>
  <si>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</si>
  <si>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</si>
  <si>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</si>
  <si>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</si>
  <si>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</si>
  <si>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</si>
  <si>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</si>
  <si>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</si>
  <si>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</si>
  <si>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</si>
  <si>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</si>
  <si>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</si>
  <si>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</si>
  <si>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</si>
  <si>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</si>
  <si>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</si>
  <si>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</si>
  <si>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</si>
  <si>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</si>
  <si>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</si>
  <si>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</si>
  <si>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</si>
  <si>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</si>
  <si>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</si>
  <si>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</si>
  <si>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</si>
  <si>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</si>
  <si>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</si>
  <si>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</si>
  <si>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</si>
  <si>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</si>
  <si>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</si>
  <si>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</si>
  <si>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</si>
  <si>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</si>
  <si>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</si>
  <si>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</si>
  <si>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</si>
  <si>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</si>
  <si>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</si>
  <si>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</si>
  <si>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</si>
  <si>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</si>
  <si>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</si>
  <si>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</si>
  <si>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</si>
  <si>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</si>
  <si>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</si>
  <si>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</si>
  <si>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</si>
  <si>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</si>
  <si>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</si>
  <si>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</si>
  <si>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</si>
  <si>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</si>
  <si>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</si>
  <si>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</si>
  <si>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</si>
  <si>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</si>
  <si>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</si>
  <si>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</si>
  <si>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</si>
  <si>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</si>
  <si>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</si>
  <si>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</si>
  <si>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</si>
  <si>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</si>
  <si>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</si>
  <si>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</si>
  <si>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</si>
  <si>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</si>
  <si>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</si>
  <si>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</si>
  <si>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</si>
  <si>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</si>
  <si>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</si>
  <si>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</si>
  <si>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</si>
  <si>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</si>
  <si>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</si>
  <si>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</si>
  <si>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</si>
  <si>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</si>
  <si>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</si>
  <si>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</si>
  <si>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</si>
  <si>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</si>
  <si>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</si>
  <si>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</si>
  <si>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</si>
  <si>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</si>
  <si>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</si>
  <si>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</si>
  <si>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</si>
  <si>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</si>
  <si>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</si>
  <si>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</si>
  <si>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</si>
  <si>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</si>
  <si>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</si>
  <si>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</si>
  <si>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</si>
  <si>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</si>
  <si>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</si>
  <si>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</si>
  <si>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</si>
  <si>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</si>
  <si>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</si>
  <si>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</si>
  <si>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</si>
  <si>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</si>
  <si>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</si>
  <si>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</si>
  <si>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</si>
  <si>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</si>
  <si>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</si>
  <si>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</si>
  <si>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</si>
  <si>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</si>
  <si>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</si>
  <si>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</si>
  <si>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</si>
  <si>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</si>
  <si>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</si>
  <si>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</si>
  <si>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</si>
  <si>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</si>
  <si>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</si>
  <si>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</si>
  <si>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</si>
  <si>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</si>
  <si>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</si>
  <si>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</si>
  <si>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</si>
  <si>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</si>
  <si>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</si>
  <si>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</si>
  <si>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</si>
  <si>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</si>
  <si>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</si>
  <si>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</si>
  <si>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</si>
  <si>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</si>
  <si>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</si>
  <si>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</si>
  <si>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</si>
  <si>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</si>
  <si>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</si>
  <si>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</si>
  <si>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</si>
  <si>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</si>
  <si>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</si>
  <si>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</si>
  <si>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</si>
  <si>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</si>
  <si>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</si>
  <si>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</si>
  <si>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</si>
  <si>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</si>
  <si>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</si>
  <si>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</si>
  <si>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</si>
  <si>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</si>
  <si>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</si>
  <si>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</si>
  <si>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</si>
  <si>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</si>
  <si>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</si>
  <si>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</si>
  <si>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</si>
  <si>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</si>
  <si>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</si>
  <si>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</si>
  <si>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</si>
  <si>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</si>
  <si>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</si>
  <si>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</si>
  <si>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</si>
  <si>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</si>
  <si>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</si>
  <si>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</si>
  <si>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</si>
  <si>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</si>
  <si>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</si>
  <si>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</si>
  <si>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</si>
  <si>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</si>
  <si>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</si>
  <si>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</si>
  <si>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</si>
  <si>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</si>
  <si>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</si>
  <si>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</si>
  <si>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</si>
  <si>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</si>
  <si>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</si>
  <si>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</si>
  <si>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</si>
  <si>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</si>
  <si>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</si>
  <si>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</si>
  <si>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</si>
  <si>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</si>
  <si>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</si>
  <si>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</si>
  <si>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</si>
  <si>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</si>
  <si>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</si>
  <si>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</si>
  <si>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</si>
  <si>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</si>
  <si>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</si>
  <si>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</si>
  <si>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</si>
  <si>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</si>
  <si>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</si>
  <si>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</si>
  <si>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</si>
  <si>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</si>
  <si>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</si>
  <si>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</si>
  <si>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</si>
  <si>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</si>
  <si>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</si>
  <si>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</si>
  <si>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</si>
  <si>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</si>
  <si>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</si>
  <si>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</si>
  <si>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</si>
  <si>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</si>
  <si>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</si>
  <si>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</si>
  <si>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</si>
  <si>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</si>
  <si>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</si>
  <si>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</si>
  <si>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</si>
  <si>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</si>
  <si>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</si>
  <si>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</si>
  <si>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</si>
  <si>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</si>
  <si>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</si>
  <si>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</si>
  <si>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</si>
  <si>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</si>
  <si>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</si>
  <si>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</si>
  <si>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</si>
  <si>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</si>
  <si>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</si>
  <si>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</si>
  <si>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</si>
  <si>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</si>
  <si>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</si>
  <si>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</si>
  <si>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</si>
  <si>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</si>
  <si>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</si>
  <si>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</si>
  <si>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</si>
  <si>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</si>
  <si>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</si>
  <si>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</si>
  <si>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</si>
  <si>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</si>
  <si>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</si>
  <si>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</si>
  <si>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</si>
  <si>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</si>
  <si>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</si>
  <si>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</si>
  <si>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</si>
  <si>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</si>
  <si>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</si>
  <si>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</si>
  <si>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</si>
  <si>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</si>
  <si>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</si>
  <si>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</si>
  <si>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</si>
  <si>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</si>
  <si>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</si>
  <si>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</si>
  <si>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</si>
  <si>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</si>
  <si>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</si>
  <si>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</si>
  <si>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</si>
  <si>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</si>
  <si>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</si>
  <si>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</si>
  <si>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</si>
  <si>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</si>
  <si>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</si>
  <si>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</si>
  <si>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</si>
  <si>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</si>
  <si>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</si>
  <si>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</si>
  <si>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</si>
  <si>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</si>
  <si>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</si>
  <si>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</si>
  <si>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</si>
  <si>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</si>
  <si>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</si>
  <si>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</si>
  <si>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</si>
  <si>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</si>
  <si>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</si>
  <si>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</si>
  <si>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</si>
  <si>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</si>
  <si>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</si>
  <si>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</si>
  <si>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</si>
  <si>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</si>
  <si>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</si>
  <si>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</si>
  <si>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</si>
  <si>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</si>
  <si>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</si>
  <si>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</si>
  <si>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</si>
  <si>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</si>
  <si>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</si>
  <si>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</si>
  <si>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</si>
  <si>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</si>
  <si>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</si>
  <si>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</si>
  <si>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</si>
  <si>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</si>
  <si>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</si>
  <si>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</si>
  <si>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</si>
  <si>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</si>
  <si>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</si>
  <si>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</si>
  <si>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</si>
  <si>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</si>
  <si>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</si>
  <si>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</si>
  <si>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</si>
  <si>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</si>
  <si>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</si>
  <si>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</si>
  <si>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</si>
  <si>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</si>
  <si>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</si>
  <si>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</si>
  <si>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</si>
  <si>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</si>
  <si>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</si>
  <si>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</si>
  <si>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</si>
  <si>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</si>
  <si>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</si>
  <si>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</si>
  <si>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</si>
  <si>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</si>
  <si>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</si>
  <si>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</si>
  <si>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</si>
  <si>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</si>
  <si>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</si>
  <si>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</si>
  <si>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</si>
  <si>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</si>
  <si>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</si>
  <si>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</si>
  <si>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</si>
  <si>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</si>
  <si>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</si>
  <si>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</si>
  <si>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</si>
  <si>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</si>
  <si>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</si>
  <si>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</si>
  <si>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</si>
  <si>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</si>
  <si>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</si>
  <si>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</si>
  <si>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</si>
  <si>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</si>
  <si>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</si>
  <si>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</si>
  <si>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</si>
  <si>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</si>
  <si>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</si>
  <si>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</si>
  <si>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</si>
  <si>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</si>
  <si>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</si>
  <si>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</si>
  <si>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</si>
  <si>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</si>
  <si>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</si>
  <si>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</si>
  <si>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</si>
  <si>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</si>
  <si>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</si>
  <si>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</si>
  <si>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</si>
  <si>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</si>
  <si>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</si>
  <si>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</si>
  <si>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</si>
  <si>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</si>
  <si>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</si>
  <si>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</si>
  <si>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</si>
  <si>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</si>
  <si>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</si>
  <si>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</si>
  <si>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</si>
  <si>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</si>
  <si>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</si>
  <si>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</si>
  <si>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</si>
  <si>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</si>
  <si>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</si>
  <si>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</si>
  <si>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</si>
  <si>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</si>
  <si>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</si>
  <si>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</si>
  <si>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</si>
  <si>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</si>
  <si>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</si>
  <si>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</si>
  <si>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</si>
  <si>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</si>
  <si>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</si>
  <si>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</si>
  <si>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</si>
  <si>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</si>
  <si>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</si>
  <si>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</si>
  <si>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</si>
  <si>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</si>
  <si>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</si>
  <si>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</si>
  <si>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</si>
  <si>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</si>
  <si>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</si>
  <si>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</si>
  <si>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</si>
  <si>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</si>
  <si>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</si>
  <si>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</si>
  <si>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</si>
  <si>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</si>
  <si>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</si>
  <si>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</si>
  <si>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</si>
  <si>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</si>
  <si>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</si>
  <si>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</si>
  <si>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</si>
  <si>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</si>
  <si>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</si>
  <si>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</si>
  <si>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</si>
  <si>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</si>
  <si>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</si>
  <si>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</si>
  <si>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</si>
  <si>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</si>
  <si>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</si>
  <si>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</si>
  <si>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</si>
  <si>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</si>
  <si>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</si>
  <si>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</si>
  <si>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</si>
  <si>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</si>
  <si>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</si>
  <si>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</si>
  <si>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</si>
  <si>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</si>
  <si>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</si>
  <si>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</si>
  <si>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</si>
  <si>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</si>
  <si>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</si>
  <si>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</si>
  <si>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</si>
  <si>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</si>
  <si>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</si>
  <si>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</si>
  <si>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</si>
  <si>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</si>
  <si>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</si>
  <si>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</si>
  <si>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</si>
  <si>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</si>
  <si>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</si>
  <si>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</si>
  <si>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</si>
  <si>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</si>
  <si>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</si>
  <si>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</si>
  <si>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</si>
  <si>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</si>
  <si>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</si>
  <si>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</si>
  <si>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</si>
  <si>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</si>
  <si>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</si>
  <si>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</si>
  <si>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</si>
  <si>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</si>
  <si>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</si>
  <si>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</si>
  <si>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</si>
  <si>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</si>
  <si>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</si>
  <si>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</si>
  <si>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</si>
  <si>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</si>
  <si>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</si>
  <si>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</si>
  <si>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</si>
  <si>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</si>
  <si>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</si>
  <si>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</si>
  <si>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</si>
  <si>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</si>
  <si>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</si>
  <si>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</si>
  <si>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</si>
  <si>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</si>
  <si>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</si>
  <si>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</si>
  <si>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</si>
  <si>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</si>
  <si>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</si>
  <si>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</si>
  <si>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</si>
  <si>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</si>
  <si>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</si>
  <si>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</si>
  <si>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</si>
  <si>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</si>
  <si>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</si>
  <si>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</si>
  <si>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</si>
  <si>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</si>
  <si>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</si>
  <si>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</si>
  <si>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</si>
  <si>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</si>
  <si>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</si>
  <si>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</si>
  <si>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</si>
  <si>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</si>
  <si>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</si>
  <si>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</si>
  <si>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</si>
  <si>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</si>
  <si>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</si>
  <si>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</si>
  <si>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</si>
  <si>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</si>
  <si>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</si>
  <si>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</si>
  <si>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</si>
  <si>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</si>
  <si>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</si>
  <si>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</si>
  <si>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</si>
  <si>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</si>
  <si>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</si>
  <si>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</si>
  <si>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</si>
  <si>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</si>
  <si>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</si>
  <si>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</si>
  <si>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</si>
  <si>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</si>
  <si>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</si>
  <si>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</si>
  <si>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</si>
  <si>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</si>
  <si>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</si>
  <si>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</si>
  <si>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</si>
  <si>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</si>
  <si>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</si>
  <si>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</si>
  <si>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</si>
  <si>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</si>
  <si>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</si>
  <si>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</si>
  <si>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</si>
  <si>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</si>
  <si>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</si>
  <si>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</si>
  <si>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</si>
  <si>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</si>
  <si>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</si>
  <si>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</si>
  <si>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</si>
  <si>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</si>
  <si>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</si>
  <si>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</si>
  <si>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</si>
  <si>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</si>
  <si>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</si>
  <si>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</si>
  <si>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</si>
  <si>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</si>
  <si>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</si>
  <si>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</si>
  <si>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</si>
  <si>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</si>
  <si>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</si>
  <si>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</si>
  <si>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</si>
  <si>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</si>
  <si>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</si>
  <si>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</si>
  <si>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</si>
  <si>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</si>
  <si>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</si>
  <si>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</si>
  <si>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</si>
  <si>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</si>
  <si>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</si>
  <si>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</si>
  <si>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</si>
  <si>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</si>
  <si>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</si>
  <si>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</si>
  <si>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</si>
  <si>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</si>
  <si>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</si>
  <si>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</si>
  <si>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</si>
  <si>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</si>
  <si>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</si>
  <si>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</si>
  <si>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</si>
  <si>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</si>
  <si>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</si>
  <si>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</si>
  <si>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</si>
  <si>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</si>
  <si>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</si>
  <si>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</si>
  <si>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</si>
  <si>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</si>
  <si>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</si>
  <si>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</si>
  <si>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</si>
  <si>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</si>
  <si>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</si>
  <si>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</si>
  <si>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</si>
  <si>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</si>
  <si>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</si>
  <si>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</si>
  <si>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</si>
  <si>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</si>
  <si>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</si>
  <si>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</si>
  <si>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</si>
  <si>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</si>
  <si>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</si>
  <si>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</si>
  <si>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</si>
  <si>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</si>
  <si>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</si>
  <si>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</si>
  <si>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</si>
  <si>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</si>
  <si>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</si>
  <si>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</si>
  <si>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</si>
  <si>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</si>
  <si>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</si>
  <si>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</si>
  <si>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</si>
  <si>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</si>
  <si>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</si>
  <si>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</si>
  <si>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</si>
  <si>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</si>
  <si>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</si>
  <si>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</si>
  <si>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</si>
  <si>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</si>
  <si>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</si>
  <si>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</si>
  <si>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</si>
  <si>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</si>
  <si>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</si>
  <si>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</si>
  <si>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</si>
  <si>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</si>
  <si>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</si>
  <si>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</si>
  <si>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</si>
  <si>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</si>
  <si>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</si>
  <si>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</si>
  <si>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</si>
  <si>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</si>
  <si>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</si>
  <si>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</si>
  <si>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</si>
  <si>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</si>
  <si>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</si>
  <si>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</si>
  <si>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</si>
  <si>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</si>
  <si>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</si>
  <si>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</si>
  <si>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</si>
  <si>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</si>
  <si>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</si>
  <si>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</si>
  <si>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</si>
  <si>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</si>
  <si>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</si>
  <si>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</si>
  <si>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</si>
  <si>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</si>
  <si>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</si>
  <si>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</si>
  <si>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</si>
  <si>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</si>
  <si>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</si>
  <si>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</si>
  <si>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</si>
  <si>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</si>
  <si>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</si>
  <si>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</si>
  <si>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</si>
  <si>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</si>
  <si>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</si>
  <si>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</si>
  <si>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</si>
  <si>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</si>
  <si>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</si>
  <si>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</si>
  <si>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</si>
  <si>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</si>
  <si>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</si>
  <si>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</si>
  <si>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</si>
  <si>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</si>
  <si>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</si>
  <si>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</si>
  <si>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</si>
  <si>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</si>
  <si>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</si>
  <si>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</si>
  <si>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</si>
  <si>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</si>
  <si>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</si>
  <si>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</si>
  <si>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</si>
  <si>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</si>
  <si>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</si>
  <si>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</si>
  <si>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</si>
  <si>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</si>
  <si>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</si>
  <si>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</si>
  <si>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</si>
  <si>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</si>
  <si>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</si>
  <si>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</si>
  <si>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</si>
  <si>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</si>
  <si>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</si>
  <si>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</si>
  <si>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</si>
  <si>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</si>
  <si>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</si>
  <si>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</si>
  <si>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</si>
  <si>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</si>
  <si>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</si>
  <si>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</si>
  <si>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</si>
  <si>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</si>
  <si>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</si>
  <si>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</si>
  <si>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</si>
  <si>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</si>
  <si>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</si>
  <si>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</si>
  <si>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</si>
  <si>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</si>
  <si>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</si>
  <si>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</si>
  <si>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</si>
  <si>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</si>
  <si>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</si>
  <si>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</si>
  <si>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</si>
  <si>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</si>
  <si>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</si>
  <si>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</si>
  <si>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</si>
  <si>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</si>
  <si>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</si>
  <si>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</si>
  <si>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</si>
  <si>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</si>
  <si>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</si>
  <si>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</si>
  <si>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</si>
  <si>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</si>
  <si>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</si>
  <si>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</si>
  <si>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</si>
  <si>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</si>
  <si>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</si>
  <si>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</si>
  <si>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</si>
  <si>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</si>
  <si>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</si>
  <si>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</si>
  <si>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</si>
  <si>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</si>
  <si>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</si>
  <si>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</si>
  <si>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</si>
  <si>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</si>
  <si>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</si>
  <si>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</si>
  <si>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</si>
  <si>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</si>
  <si>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</si>
  <si>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</si>
  <si>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</si>
  <si>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</si>
  <si>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</si>
  <si>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</si>
  <si>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</si>
  <si>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</si>
  <si>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</si>
  <si>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</si>
  <si>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</si>
  <si>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</si>
  <si>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</si>
  <si>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</si>
  <si>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</si>
  <si>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</si>
  <si>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</si>
  <si>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</si>
  <si>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</si>
  <si>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</si>
  <si>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</si>
  <si>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</si>
  <si>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</si>
  <si>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</si>
  <si>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</si>
  <si>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</si>
  <si>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</si>
  <si>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</si>
  <si>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</si>
  <si>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</si>
  <si>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</si>
  <si>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</si>
  <si>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</si>
  <si>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</si>
  <si>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</si>
  <si>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</si>
  <si>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</si>
  <si>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</si>
  <si>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</si>
  <si>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</si>
  <si>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</si>
  <si>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</si>
  <si>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</si>
  <si>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</si>
  <si>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</si>
  <si>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</si>
  <si>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</si>
  <si>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</si>
  <si>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</si>
  <si>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</si>
  <si>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</si>
  <si>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</si>
  <si>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</si>
  <si>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</si>
  <si>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</si>
  <si>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</si>
  <si>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</si>
  <si>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</si>
  <si>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</si>
  <si>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</si>
  <si>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</si>
  <si>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</si>
  <si>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</si>
  <si>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</si>
  <si>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</si>
  <si>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</si>
  <si>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</si>
  <si>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</si>
  <si>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</si>
  <si>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</si>
  <si>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</si>
  <si>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</si>
  <si>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</si>
  <si>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</si>
  <si>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</si>
  <si>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</si>
  <si>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</si>
  <si>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</si>
  <si>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</si>
  <si>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</si>
  <si>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</si>
  <si>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</si>
  <si>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</si>
  <si>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</si>
  <si>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</si>
  <si>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</si>
  <si>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</si>
  <si>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</si>
  <si>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</si>
  <si>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</si>
  <si>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</si>
  <si>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</si>
  <si>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</si>
  <si>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</si>
  <si>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</si>
  <si>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</si>
  <si>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</si>
  <si>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</si>
  <si>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</si>
  <si>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</si>
  <si>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</si>
  <si>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</si>
  <si>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</si>
  <si>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</si>
  <si>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</si>
  <si>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</si>
  <si>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</si>
  <si>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</si>
  <si>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</si>
  <si>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</si>
  <si>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</si>
  <si>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</si>
  <si>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</si>
  <si>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</si>
  <si>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</si>
  <si>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</si>
  <si>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</si>
  <si>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</si>
  <si>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</si>
  <si>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</si>
  <si>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</si>
  <si>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</si>
  <si>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</si>
  <si>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</si>
  <si>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</si>
  <si>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</si>
  <si>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</si>
  <si>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</si>
  <si>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</si>
  <si>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</si>
  <si>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</si>
  <si>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</si>
  <si>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</si>
  <si>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</si>
  <si>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</si>
  <si>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</si>
  <si>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</si>
  <si>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</si>
  <si>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</si>
  <si>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</si>
  <si>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</si>
  <si>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</si>
  <si>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</si>
  <si>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</si>
  <si>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</si>
  <si>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</si>
  <si>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</si>
  <si>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</si>
  <si>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</si>
  <si>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</si>
  <si>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</si>
  <si>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</si>
  <si>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</si>
  <si>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</si>
  <si>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</si>
  <si>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</si>
  <si>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</si>
  <si>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</si>
  <si>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</si>
  <si>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</si>
  <si>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</si>
  <si>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</si>
  <si>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</si>
  <si>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</si>
  <si>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</si>
  <si>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</si>
  <si>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</si>
  <si>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</si>
  <si>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</si>
  <si>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</si>
  <si>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</si>
  <si>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</si>
  <si>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</si>
  <si>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</si>
  <si>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</si>
  <si>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</si>
  <si>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</si>
  <si>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</si>
  <si>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</si>
  <si>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</si>
  <si>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</si>
  <si>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</si>
  <si>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</si>
  <si>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</si>
  <si>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</si>
  <si>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</si>
  <si>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</si>
  <si>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</si>
  <si>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</si>
  <si>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</si>
  <si>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</si>
  <si>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</si>
  <si>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</si>
  <si>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</si>
  <si>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</si>
  <si>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</si>
  <si>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</si>
  <si>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</si>
  <si>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</si>
  <si>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</si>
  <si>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</si>
  <si>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</si>
  <si>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</si>
  <si>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</si>
  <si>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</si>
  <si>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</si>
  <si>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</si>
  <si>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</si>
  <si>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</si>
  <si>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</si>
  <si>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</si>
  <si>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</si>
  <si>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</si>
  <si>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</si>
  <si>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</si>
  <si>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</si>
  <si>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</si>
  <si>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</si>
  <si>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</si>
  <si>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</si>
  <si>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</si>
  <si>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</si>
  <si>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</si>
  <si>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</si>
  <si>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</si>
  <si>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</si>
  <si>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</si>
  <si>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</si>
  <si>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</si>
  <si>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</si>
  <si>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</si>
  <si>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</si>
  <si>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</si>
  <si>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</si>
  <si>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</si>
  <si>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</si>
  <si>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</si>
  <si>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</si>
  <si>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</si>
  <si>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</si>
  <si>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</si>
  <si>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</si>
  <si>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</si>
  <si>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</si>
  <si>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</si>
  <si>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</si>
  <si>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</si>
  <si>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</si>
  <si>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</si>
  <si>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</si>
  <si>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</si>
  <si>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</si>
  <si>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</si>
  <si>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</si>
  <si>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</si>
  <si>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</si>
  <si>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</si>
  <si>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</si>
  <si>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</si>
  <si>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</si>
  <si>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</si>
  <si>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</si>
  <si>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</si>
  <si>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</si>
  <si>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</si>
  <si>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</si>
  <si>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</si>
  <si>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</si>
  <si>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</si>
  <si>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</si>
  <si>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</si>
  <si>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</si>
  <si>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</si>
  <si>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</si>
  <si>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</si>
  <si>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</si>
  <si>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</si>
  <si>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</si>
  <si>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</si>
  <si>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</si>
  <si>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</si>
  <si>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</si>
  <si>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</si>
  <si>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</si>
  <si>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</si>
  <si>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</si>
  <si>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</si>
  <si>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</si>
  <si>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</si>
  <si>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</si>
  <si>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</si>
  <si>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</si>
  <si>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</si>
  <si>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</si>
  <si>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</si>
  <si>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</si>
  <si>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</si>
  <si>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</si>
  <si>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</si>
  <si>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</si>
  <si>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</si>
  <si>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</si>
  <si>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</si>
  <si>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</si>
  <si>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</si>
  <si>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</si>
  <si>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</si>
  <si>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</si>
  <si>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</si>
  <si>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</si>
  <si>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</si>
  <si>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</si>
  <si>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</si>
  <si>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</si>
  <si>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</si>
  <si>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</si>
  <si>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</si>
  <si>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</si>
  <si>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</si>
  <si>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</si>
  <si>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</si>
  <si>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</si>
  <si>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</si>
  <si>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</si>
  <si>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</si>
  <si>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</si>
  <si>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</si>
  <si>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</si>
  <si>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</si>
  <si>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</si>
  <si>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</si>
  <si>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</si>
  <si>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</si>
  <si>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</si>
  <si>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</si>
  <si>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</si>
  <si>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</si>
  <si>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</si>
  <si>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</si>
  <si>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</si>
  <si>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</si>
  <si>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</si>
  <si>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</si>
  <si>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</si>
  <si>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</si>
  <si>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</si>
  <si>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</si>
  <si>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</si>
  <si>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</si>
  <si>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</si>
  <si>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</si>
  <si>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</si>
  <si>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</si>
  <si>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</si>
  <si>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</si>
  <si>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</si>
  <si>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</si>
  <si>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</si>
  <si>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</si>
  <si>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</si>
  <si>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</si>
  <si>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</si>
  <si>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</si>
  <si>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</si>
  <si>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</si>
  <si>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</si>
  <si>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</si>
  <si>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</si>
  <si>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</si>
  <si>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</si>
  <si>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</si>
  <si>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</si>
  <si>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</si>
  <si>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</si>
  <si>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</si>
  <si>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</si>
  <si>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</si>
  <si>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</si>
  <si>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</si>
  <si>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</si>
  <si>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</si>
  <si>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</si>
  <si>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</si>
  <si>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</si>
  <si>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</si>
  <si>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</si>
  <si>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</si>
  <si>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</si>
  <si>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</si>
  <si>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</si>
  <si>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</si>
  <si>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</si>
  <si>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</si>
  <si>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</si>
  <si>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</si>
  <si>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</si>
  <si>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</si>
  <si>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</si>
  <si>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</si>
  <si>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</si>
  <si>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</si>
  <si>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</si>
  <si>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</si>
  <si>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</si>
  <si>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</si>
  <si>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</si>
  <si>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</si>
  <si>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</si>
  <si>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</si>
  <si>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</si>
  <si>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</si>
  <si>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</si>
  <si>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</si>
  <si>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</si>
  <si>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</si>
  <si>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</si>
  <si>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</si>
  <si>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</si>
  <si>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</si>
  <si>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</si>
  <si>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</si>
  <si>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</si>
  <si>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</si>
  <si>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</si>
  <si>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</si>
  <si>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</si>
  <si>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</si>
  <si>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</si>
  <si>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</si>
  <si>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</si>
  <si>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</si>
  <si>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</si>
  <si>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</si>
  <si>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</si>
  <si>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</si>
  <si>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</si>
  <si>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</si>
  <si>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</si>
  <si>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</si>
  <si>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</si>
  <si>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</si>
  <si>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</si>
  <si>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</si>
  <si>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</si>
  <si>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</si>
  <si>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</si>
  <si>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</si>
  <si>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</si>
  <si>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</si>
  <si>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</si>
  <si>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</si>
  <si>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</si>
  <si>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</si>
  <si>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</si>
  <si>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</si>
  <si>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</si>
  <si>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</si>
  <si>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</si>
  <si>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</si>
  <si>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</si>
  <si>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</si>
  <si>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</si>
  <si>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</si>
  <si>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</si>
  <si>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</si>
  <si>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</si>
  <si>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</si>
  <si>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</si>
  <si>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</si>
  <si>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</si>
  <si>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</si>
  <si>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</si>
  <si>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</si>
  <si>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</si>
  <si>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</si>
  <si>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</si>
  <si>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</si>
  <si>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</si>
  <si>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</si>
  <si>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</si>
  <si>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</si>
  <si>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</si>
  <si>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</si>
  <si>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</si>
  <si>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</si>
  <si>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</si>
  <si>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</si>
  <si>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</si>
  <si>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</si>
  <si>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</si>
  <si>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</si>
  <si>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</si>
  <si>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</si>
  <si>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</si>
  <si>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</si>
  <si>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</si>
  <si>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</si>
  <si>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</si>
  <si>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</si>
  <si>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</si>
  <si>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</si>
  <si>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</si>
  <si>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</si>
  <si>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</si>
  <si>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</si>
  <si>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</si>
  <si>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</si>
  <si>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</si>
  <si>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</si>
  <si>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</si>
  <si>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</si>
  <si>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</si>
  <si>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</si>
  <si>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</si>
  <si>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</si>
  <si>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</si>
  <si>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</si>
  <si>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</si>
  <si>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</si>
  <si>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</si>
  <si>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</si>
  <si>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</si>
  <si>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</si>
  <si>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</si>
  <si>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</si>
  <si>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</si>
  <si>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</si>
  <si>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</si>
  <si>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</si>
  <si>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</si>
  <si>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</si>
  <si>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</si>
  <si>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</si>
  <si>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</si>
  <si>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</si>
  <si>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</si>
  <si>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</si>
  <si>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</si>
  <si>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</si>
  <si>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</si>
  <si>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</si>
  <si>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</si>
  <si>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</si>
  <si>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</si>
  <si>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</si>
  <si>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</si>
  <si>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</si>
  <si>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</si>
  <si>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</si>
  <si>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</si>
  <si>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</si>
  <si>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</si>
  <si>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</si>
  <si>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</si>
  <si>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</si>
  <si>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</si>
  <si>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</si>
  <si>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</si>
  <si>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</si>
  <si>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</si>
  <si>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</si>
  <si>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</si>
  <si>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</si>
  <si>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</si>
  <si>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</si>
  <si>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</si>
  <si>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</si>
  <si>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</si>
  <si>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</si>
  <si>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</si>
  <si>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</si>
  <si>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</si>
  <si>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</si>
  <si>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</si>
  <si>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</si>
  <si>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</si>
  <si>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</si>
  <si>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</si>
  <si>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</si>
  <si>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</si>
  <si>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</si>
  <si>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</si>
  <si>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</si>
  <si>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</si>
  <si>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</si>
  <si>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</si>
  <si>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</si>
  <si>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</si>
  <si>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</si>
  <si>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</si>
  <si>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</si>
  <si>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</si>
  <si>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</si>
  <si>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</si>
  <si>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</si>
  <si>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</si>
  <si>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</si>
  <si>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</si>
  <si>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</si>
  <si>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</si>
  <si>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</si>
  <si>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</si>
  <si>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</si>
  <si>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</si>
  <si>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</si>
  <si>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</si>
  <si>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</si>
  <si>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</si>
  <si>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</si>
  <si>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</si>
  <si>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</si>
  <si>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</si>
  <si>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</si>
  <si>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</si>
  <si>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</si>
  <si>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</si>
  <si>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</si>
  <si>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</si>
  <si>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</si>
  <si>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</si>
  <si>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</si>
  <si>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</si>
  <si>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</si>
  <si>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</si>
  <si>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</si>
  <si>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</si>
  <si>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</si>
  <si>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</si>
  <si>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</si>
  <si>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</si>
  <si>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</si>
  <si>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</si>
  <si>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</si>
  <si>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</si>
  <si>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</si>
  <si>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</si>
  <si>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</si>
  <si>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</si>
  <si>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</si>
  <si>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</si>
  <si>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</si>
  <si>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</si>
  <si>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</si>
  <si>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</si>
  <si>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</si>
  <si>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</si>
  <si>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</si>
  <si>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</si>
  <si>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</si>
  <si>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</si>
  <si>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</si>
  <si>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</si>
  <si>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</si>
  <si>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</si>
  <si>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</si>
  <si>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</si>
  <si>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</si>
  <si>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</si>
  <si>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</si>
  <si>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</si>
  <si>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</si>
  <si>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</si>
  <si>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</si>
  <si>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</si>
  <si>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</si>
  <si>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</si>
  <si>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</si>
  <si>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</si>
  <si>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</si>
  <si>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</si>
  <si>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</si>
  <si>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</si>
  <si>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</si>
  <si>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</si>
  <si>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</si>
  <si>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</si>
  <si>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</si>
  <si>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</si>
  <si>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</si>
  <si>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</si>
  <si>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</si>
  <si>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</si>
  <si>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</si>
  <si>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</si>
  <si>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</si>
  <si>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</si>
  <si>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</si>
  <si>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</si>
  <si>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</si>
  <si>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</si>
  <si>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</si>
  <si>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</si>
  <si>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</si>
  <si>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</si>
  <si>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</si>
  <si>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</si>
  <si>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</si>
  <si>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</si>
  <si>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</si>
  <si>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</si>
  <si>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</si>
  <si>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</si>
  <si>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</si>
  <si>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</si>
  <si>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</si>
  <si>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</si>
  <si>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</si>
  <si>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</si>
  <si>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</si>
  <si>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</si>
  <si>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</si>
  <si>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</si>
  <si>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</si>
  <si>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</si>
  <si>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</si>
  <si>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</si>
  <si>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</si>
  <si>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</si>
  <si>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</si>
  <si>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</si>
  <si>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</si>
  <si>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</si>
  <si>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</si>
  <si>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</si>
  <si>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</si>
  <si>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</si>
  <si>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</si>
  <si>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</si>
  <si>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</si>
  <si>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</si>
  <si>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</si>
  <si>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</si>
  <si>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</si>
  <si>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</si>
  <si>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</si>
  <si>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</si>
  <si>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</si>
  <si>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</si>
  <si>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</si>
  <si>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</si>
  <si>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</si>
  <si>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</si>
  <si>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</si>
  <si>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</si>
  <si>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</si>
  <si>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</si>
  <si>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</si>
  <si>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</si>
  <si>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</si>
  <si>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</si>
  <si>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</si>
  <si>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</si>
  <si>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</si>
  <si>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</si>
  <si>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</si>
  <si>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</si>
  <si>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</si>
  <si>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</si>
  <si>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</si>
  <si>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</si>
  <si>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</si>
  <si>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</si>
  <si>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</si>
  <si>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</si>
  <si>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</si>
  <si>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</si>
  <si>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</si>
  <si>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</si>
  <si>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</si>
  <si>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</si>
  <si>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</si>
  <si>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</si>
  <si>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</si>
  <si>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</si>
  <si>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</si>
  <si>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</si>
  <si>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</si>
  <si>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</si>
  <si>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</si>
  <si>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</si>
  <si>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</si>
  <si>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</si>
  <si>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</si>
  <si>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</si>
  <si>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</si>
  <si>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</si>
  <si>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</si>
  <si>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</si>
  <si>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</si>
  <si>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</si>
  <si>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</si>
  <si>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</si>
  <si>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</si>
  <si>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</si>
  <si>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</si>
  <si>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</si>
  <si>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</si>
  <si>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</si>
  <si>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</si>
  <si>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</si>
  <si>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</si>
  <si>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</si>
  <si>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</si>
  <si>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</si>
  <si>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</si>
  <si>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</si>
  <si>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</si>
  <si>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</si>
  <si>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</si>
  <si>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</si>
  <si>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</si>
  <si>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</si>
  <si>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</si>
  <si>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</si>
  <si>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</si>
  <si>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</si>
  <si>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</si>
  <si>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</si>
  <si>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</si>
  <si>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</si>
  <si>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</si>
  <si>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</si>
  <si>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</si>
  <si>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</si>
  <si>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</si>
  <si>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</si>
  <si>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</si>
  <si>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</si>
  <si>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</si>
  <si>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</si>
  <si>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</si>
  <si>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</si>
  <si>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</si>
  <si>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</si>
  <si>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</si>
  <si>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</si>
  <si>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</si>
  <si>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</si>
  <si>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</si>
  <si>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</si>
  <si>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</si>
  <si>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</si>
  <si>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</si>
  <si>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</si>
  <si>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</si>
  <si>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</si>
  <si>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</si>
  <si>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</si>
  <si>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</si>
  <si>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</si>
  <si>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</si>
  <si>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</si>
  <si>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</si>
  <si>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</si>
  <si>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</si>
  <si>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</si>
  <si>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</si>
  <si>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</si>
  <si>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</si>
  <si>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</si>
  <si>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</si>
  <si>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</si>
  <si>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</si>
  <si>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</si>
  <si>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</si>
  <si>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</si>
  <si>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</si>
  <si>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</si>
  <si>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</si>
  <si>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</si>
  <si>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</si>
  <si>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</si>
  <si>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</si>
  <si>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</si>
  <si>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</si>
  <si>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</si>
  <si>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</si>
  <si>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</si>
  <si>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</si>
  <si>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</si>
  <si>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</si>
  <si>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</si>
  <si>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</si>
  <si>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</si>
  <si>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</si>
  <si>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</si>
  <si>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</si>
  <si>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</si>
  <si>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</si>
  <si>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</si>
  <si>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</si>
  <si>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</si>
  <si>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</si>
  <si>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</si>
  <si>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</si>
  <si>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</si>
  <si>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</si>
  <si>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</si>
  <si>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</si>
  <si>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</si>
  <si>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</si>
  <si>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</si>
  <si>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</si>
  <si>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</si>
  <si>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</si>
  <si>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</si>
  <si>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</si>
  <si>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</si>
  <si>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</si>
  <si>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</si>
  <si>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</si>
  <si>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</si>
  <si>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</si>
  <si>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</si>
  <si>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</si>
  <si>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</si>
  <si>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</si>
  <si>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</si>
  <si>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</si>
  <si>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</si>
  <si>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</si>
  <si>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</si>
  <si>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</si>
  <si>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</si>
  <si>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</si>
  <si>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</si>
  <si>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</si>
  <si>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</si>
  <si>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</si>
  <si>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</si>
  <si>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</si>
  <si>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</si>
  <si>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</si>
  <si>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</si>
  <si>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</si>
  <si>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</si>
  <si>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</si>
  <si>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</si>
  <si>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</si>
  <si>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</si>
  <si>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</si>
  <si>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</si>
  <si>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</si>
  <si>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</si>
  <si>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</si>
  <si>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</si>
  <si>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</si>
  <si>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</si>
  <si>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</si>
  <si>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</si>
  <si>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</si>
  <si>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</si>
  <si>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</si>
  <si>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</si>
  <si>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</si>
  <si>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</si>
  <si>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</si>
  <si>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</si>
  <si>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</si>
  <si>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</si>
  <si>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</si>
  <si>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</si>
  <si>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</si>
  <si>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</si>
  <si>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</si>
  <si>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</si>
  <si>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</si>
  <si>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</si>
  <si>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</si>
  <si>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</si>
  <si>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</si>
  <si>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</si>
  <si>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</si>
  <si>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</si>
  <si>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</si>
  <si>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</si>
  <si>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</si>
  <si>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</si>
  <si>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</si>
  <si>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</si>
  <si>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</si>
  <si>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</si>
  <si>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</si>
  <si>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</si>
  <si>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</si>
  <si>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</si>
  <si>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</si>
  <si>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</si>
  <si>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</si>
  <si>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</si>
  <si>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</si>
  <si>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</si>
  <si>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</si>
  <si>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</si>
  <si>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</si>
  <si>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</si>
  <si>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</si>
  <si>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</si>
  <si>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</si>
  <si>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</si>
  <si>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</si>
  <si>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</si>
  <si>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</si>
  <si>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</si>
  <si>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</si>
  <si>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</si>
  <si>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</si>
  <si>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</si>
  <si>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</si>
  <si>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</si>
  <si>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</si>
  <si>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</si>
  <si>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</si>
  <si>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</si>
  <si>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</si>
  <si>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</si>
  <si>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</si>
  <si>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</si>
  <si>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</si>
  <si>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</si>
  <si>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</si>
  <si>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</si>
  <si>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</si>
  <si>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</si>
  <si>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</si>
  <si>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</si>
  <si>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</si>
  <si>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</si>
  <si>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</si>
  <si>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</si>
  <si>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</si>
  <si>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</si>
  <si>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</si>
  <si>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</si>
  <si>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</si>
  <si>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</si>
  <si>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</si>
  <si>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</si>
  <si>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</si>
  <si>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</si>
  <si>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</si>
  <si>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</si>
  <si>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</si>
  <si>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</si>
  <si>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</si>
  <si>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</si>
  <si>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</si>
  <si>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</si>
  <si>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</si>
  <si>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</si>
  <si>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</si>
  <si>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</si>
  <si>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</si>
  <si>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</si>
  <si>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</si>
  <si>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</si>
  <si>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</si>
  <si>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</si>
  <si>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</si>
  <si>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</si>
  <si>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</si>
  <si>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</si>
  <si>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</si>
  <si>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</si>
  <si>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</si>
  <si>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</si>
  <si>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</si>
  <si>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</si>
  <si>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</si>
  <si>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</si>
  <si>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</si>
  <si>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</si>
  <si>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</si>
  <si>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</si>
  <si>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</si>
  <si>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</si>
  <si>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</si>
  <si>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</si>
  <si>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</si>
  <si>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</si>
  <si>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</si>
  <si>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</si>
  <si>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</si>
  <si>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</si>
  <si>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</si>
  <si>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</si>
  <si>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</si>
  <si>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</si>
  <si>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</si>
  <si>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</si>
  <si>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</si>
  <si>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</si>
  <si>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</si>
  <si>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</si>
  <si>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</si>
  <si>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</si>
  <si>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</si>
  <si>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</si>
  <si>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</si>
  <si>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</si>
  <si>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</si>
  <si>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</si>
  <si>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</si>
  <si>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</si>
  <si>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</si>
  <si>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</si>
  <si>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</si>
  <si>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</si>
  <si>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</si>
  <si>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</si>
  <si>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</si>
  <si>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</si>
  <si>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</si>
  <si>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</si>
  <si>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</si>
  <si>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</si>
  <si>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</si>
  <si>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</si>
  <si>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</si>
  <si>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</si>
  <si>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</si>
  <si>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</si>
  <si>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</si>
  <si>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</si>
  <si>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</si>
  <si>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</si>
  <si>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</si>
  <si>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</si>
  <si>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</si>
  <si>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</si>
  <si>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</si>
  <si>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</si>
  <si>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</si>
  <si>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</si>
  <si>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</si>
  <si>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</si>
  <si>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</si>
  <si>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</si>
  <si>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</si>
  <si>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</si>
  <si>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</si>
  <si>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</si>
  <si>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</si>
  <si>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</si>
  <si>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</si>
  <si>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</si>
  <si>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</si>
  <si>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</si>
  <si>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</si>
  <si>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</si>
  <si>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</si>
  <si>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</si>
  <si>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</si>
  <si>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</si>
  <si>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</si>
  <si>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</si>
  <si>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</si>
  <si>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</si>
  <si>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</si>
  <si>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</si>
  <si>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</si>
  <si>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</si>
  <si>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</si>
  <si>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</si>
  <si>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</si>
  <si>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</si>
  <si>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</si>
  <si>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</si>
  <si>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</si>
  <si>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</si>
  <si>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</si>
  <si>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</si>
  <si>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</si>
  <si>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</si>
  <si>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</si>
  <si>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</si>
  <si>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</si>
  <si>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</si>
  <si>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</si>
  <si>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</si>
  <si>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</si>
  <si>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</si>
  <si>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</si>
  <si>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</si>
  <si>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</si>
  <si>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</si>
  <si>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</si>
  <si>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</si>
  <si>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</si>
  <si>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</si>
  <si>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</si>
  <si>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</si>
  <si>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</si>
  <si>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</si>
  <si>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</si>
  <si>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</si>
  <si>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</si>
  <si>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</si>
  <si>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</si>
  <si>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</si>
  <si>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</si>
  <si>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</si>
  <si>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</si>
  <si>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</si>
  <si>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</si>
  <si>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</si>
  <si>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</si>
  <si>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</si>
  <si>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</si>
  <si>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</si>
  <si>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</si>
  <si>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</si>
  <si>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</si>
  <si>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</si>
  <si>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</si>
  <si>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</si>
  <si>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</si>
  <si>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</si>
  <si>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</si>
  <si>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</si>
  <si>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</si>
  <si>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</si>
  <si>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</si>
  <si>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</si>
  <si>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</si>
  <si>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</si>
  <si>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</si>
  <si>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</si>
  <si>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</si>
  <si>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</si>
  <si>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</si>
  <si>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</si>
  <si>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</si>
  <si>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</si>
  <si>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</si>
  <si>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</si>
  <si>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</si>
  <si>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</si>
  <si>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</si>
  <si>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</si>
  <si>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</si>
  <si>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</si>
  <si>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</si>
  <si>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</si>
  <si>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</si>
  <si>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</si>
  <si>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</si>
  <si>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</si>
  <si>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</si>
  <si>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</si>
  <si>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</si>
  <si>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</si>
  <si>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</si>
  <si>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</si>
  <si>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</si>
  <si>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</si>
  <si>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</si>
  <si>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</si>
  <si>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</si>
  <si>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</si>
  <si>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</si>
  <si>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</si>
  <si>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</si>
  <si>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</si>
  <si>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</si>
  <si>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</si>
  <si>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</si>
  <si>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</si>
  <si>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</si>
  <si>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</si>
  <si>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</si>
  <si>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</si>
  <si>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</si>
  <si>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</si>
  <si>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</si>
  <si>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</si>
  <si>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</si>
  <si>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</si>
  <si>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</si>
  <si>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</si>
  <si>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</si>
  <si>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</si>
  <si>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</si>
  <si>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</si>
  <si>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</si>
  <si>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</si>
  <si>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</si>
  <si>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</si>
  <si>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</si>
  <si>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</si>
  <si>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</si>
  <si>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</si>
  <si>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</si>
  <si>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</si>
  <si>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</si>
  <si>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</si>
  <si>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</si>
  <si>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</si>
  <si>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</si>
  <si>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</si>
  <si>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</si>
  <si>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</si>
  <si>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</si>
  <si>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</si>
  <si>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</si>
  <si>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</si>
  <si>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</si>
  <si>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</si>
  <si>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</si>
  <si>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</si>
  <si>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</si>
  <si>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</si>
  <si>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</si>
  <si>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</si>
  <si>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</si>
  <si>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</si>
  <si>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</si>
  <si>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</si>
  <si>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</si>
  <si>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</si>
  <si>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</si>
  <si>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</si>
  <si>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</si>
  <si>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</si>
  <si>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</si>
  <si>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</si>
  <si>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</si>
  <si>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</si>
  <si>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</si>
  <si>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</si>
  <si>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</si>
  <si>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</si>
  <si>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</si>
  <si>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</si>
  <si>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</si>
  <si>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</si>
  <si>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</si>
  <si>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</si>
  <si>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</si>
  <si>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</si>
  <si>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</si>
  <si>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</si>
  <si>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</si>
  <si>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</si>
  <si>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</si>
  <si>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</si>
  <si>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</si>
  <si>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</si>
  <si>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</si>
  <si>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</si>
  <si>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</si>
  <si>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</si>
  <si>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</si>
  <si>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</si>
  <si>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</si>
  <si>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</si>
  <si>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</si>
  <si>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</si>
  <si>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</si>
  <si>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</si>
  <si>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</si>
  <si>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</si>
  <si>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</si>
  <si>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</si>
  <si>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</si>
  <si>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</si>
  <si>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</si>
  <si>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</si>
  <si>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</si>
  <si>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</si>
  <si>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</si>
  <si>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</si>
  <si>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</si>
  <si>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</si>
  <si>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</si>
  <si>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</si>
  <si>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</si>
  <si>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</si>
  <si>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</si>
  <si>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</si>
  <si>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</si>
  <si>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</si>
  <si>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</si>
  <si>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</si>
  <si>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</si>
  <si>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</si>
  <si>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</si>
  <si>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</si>
  <si>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</si>
  <si>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</si>
  <si>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</si>
  <si>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</si>
  <si>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</si>
  <si>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</si>
  <si>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</si>
  <si>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</si>
  <si>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</si>
  <si>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</si>
  <si>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</si>
  <si>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</si>
  <si>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</si>
  <si>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</si>
  <si>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</si>
  <si>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</si>
  <si>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</si>
  <si>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</si>
  <si>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</si>
  <si>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</si>
  <si>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</si>
  <si>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</si>
  <si>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</si>
  <si>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</si>
  <si>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</si>
  <si>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</si>
  <si>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</si>
  <si>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</si>
  <si>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</si>
  <si>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</si>
  <si>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</si>
  <si>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</si>
  <si>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</si>
  <si>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</si>
  <si>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</si>
  <si>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</si>
  <si>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</si>
  <si>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</si>
  <si>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</si>
  <si>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</si>
  <si>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</si>
  <si>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</si>
  <si>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</si>
  <si>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</si>
  <si>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</si>
  <si>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</si>
  <si>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</si>
  <si>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</si>
  <si>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</si>
  <si>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</si>
  <si>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</si>
  <si>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</si>
  <si>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</si>
  <si>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</si>
  <si>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</si>
  <si>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</si>
  <si>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</si>
  <si>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</si>
  <si>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</si>
  <si>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</si>
  <si>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</si>
  <si>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</si>
  <si>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</si>
  <si>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</si>
  <si>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</si>
  <si>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</si>
  <si>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</si>
  <si>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</si>
  <si>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</si>
  <si>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</si>
  <si>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</si>
  <si>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</si>
  <si>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</si>
  <si>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</si>
  <si>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</si>
  <si>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</si>
  <si>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</si>
  <si>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</si>
  <si>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</si>
  <si>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</si>
  <si>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</si>
  <si>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</si>
  <si>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</si>
  <si>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</si>
  <si>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</si>
  <si>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</si>
  <si>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</si>
  <si>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</si>
  <si>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</si>
  <si>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</si>
  <si>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</si>
  <si>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</si>
  <si>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</si>
  <si>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</si>
  <si>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</si>
  <si>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</si>
  <si>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</si>
  <si>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</si>
  <si>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</si>
  <si>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</si>
  <si>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</si>
  <si>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</si>
  <si>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</si>
  <si>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</si>
  <si>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</si>
  <si>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</si>
  <si>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</si>
  <si>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</si>
  <si>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</si>
  <si>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</si>
  <si>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</si>
  <si>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</si>
  <si>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</si>
  <si>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</si>
  <si>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</si>
  <si>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</si>
  <si>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</si>
  <si>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</si>
  <si>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</si>
  <si>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</si>
  <si>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</si>
  <si>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</si>
  <si>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</si>
  <si>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</si>
  <si>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</si>
  <si>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</si>
  <si>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</si>
  <si>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</si>
  <si>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</si>
  <si>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</si>
  <si>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</si>
  <si>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</si>
  <si>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</si>
  <si>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</si>
  <si>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</si>
  <si>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</si>
  <si>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</si>
  <si>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</si>
  <si>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</si>
  <si>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</si>
  <si>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</si>
  <si>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</si>
  <si>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</si>
  <si>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</si>
  <si>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</si>
  <si>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</si>
  <si>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</si>
  <si>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</si>
  <si>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</si>
  <si>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</si>
  <si>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</si>
  <si>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</si>
  <si>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</si>
  <si>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</si>
  <si>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</si>
  <si>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</si>
  <si>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</si>
  <si>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</si>
  <si>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</si>
  <si>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</si>
  <si>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</si>
  <si>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</si>
  <si>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</si>
  <si>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</si>
  <si>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</si>
  <si>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</si>
  <si>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</si>
  <si>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</si>
  <si>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</si>
  <si>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</si>
  <si>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</si>
  <si>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</si>
  <si>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</si>
  <si>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</si>
  <si>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</si>
  <si>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</si>
  <si>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</si>
  <si>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</si>
  <si>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</si>
  <si>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</si>
  <si>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</si>
  <si>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</si>
  <si>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</si>
  <si>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</si>
  <si>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</si>
  <si>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</si>
  <si>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</si>
  <si>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</si>
  <si>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</si>
  <si>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</si>
  <si>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</si>
  <si>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</si>
  <si>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</si>
  <si>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</si>
  <si>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</si>
  <si>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</si>
  <si>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</si>
  <si>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</si>
  <si>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</si>
  <si>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</si>
  <si>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</si>
  <si>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</si>
  <si>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</si>
  <si>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</si>
  <si>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</si>
  <si>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</si>
  <si>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</si>
  <si>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</si>
  <si>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</si>
  <si>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</si>
  <si>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</si>
  <si>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</si>
  <si>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</si>
  <si>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</si>
  <si>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</si>
  <si>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</si>
  <si>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</si>
  <si>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</si>
  <si>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</si>
  <si>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</si>
  <si>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</si>
  <si>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</si>
  <si>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</si>
  <si>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</si>
  <si>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</si>
  <si>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</si>
  <si>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</si>
  <si>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</si>
  <si>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</si>
  <si>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</si>
  <si>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</si>
  <si>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</si>
  <si>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</si>
  <si>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</si>
  <si>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</si>
  <si>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</si>
  <si>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</si>
  <si>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</si>
  <si>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</si>
  <si>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</si>
  <si>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</si>
  <si>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</si>
  <si>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</si>
  <si>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</si>
  <si>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</si>
  <si>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</si>
  <si>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</si>
  <si>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</si>
  <si>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</si>
  <si>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</si>
  <si>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</si>
  <si>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</si>
  <si>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</si>
  <si>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</si>
  <si>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</si>
  <si>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</si>
  <si>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</si>
  <si>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</si>
  <si>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</si>
  <si>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</si>
  <si>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</si>
  <si>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</si>
  <si>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</si>
  <si>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</si>
  <si>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</si>
  <si>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</si>
  <si>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</si>
  <si>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</si>
  <si>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</si>
  <si>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</si>
  <si>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</si>
  <si>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</si>
  <si>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</si>
  <si>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</si>
  <si>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</si>
  <si>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</si>
  <si>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</si>
  <si>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</si>
  <si>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</si>
  <si>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</si>
  <si>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</si>
  <si>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</si>
  <si>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</si>
  <si>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</si>
  <si>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</si>
  <si>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</si>
  <si>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</si>
  <si>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</si>
  <si>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</si>
  <si>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</si>
  <si>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</si>
  <si>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</si>
  <si>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</si>
  <si>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</si>
  <si>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</si>
  <si>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</si>
  <si>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</si>
  <si>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</si>
  <si>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</si>
  <si>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</si>
  <si>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</si>
  <si>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</si>
  <si>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</si>
  <si>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</si>
  <si>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</si>
  <si>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</si>
  <si>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</si>
  <si>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</si>
  <si>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</si>
  <si>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</si>
  <si>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</si>
  <si>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</si>
  <si>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</si>
  <si>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</si>
  <si>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</si>
  <si>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</si>
  <si>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</si>
  <si>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</si>
  <si>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</si>
  <si>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</si>
  <si>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</si>
  <si>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</si>
  <si>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</si>
  <si>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</si>
  <si>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</si>
  <si>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</si>
  <si>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</si>
  <si>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</si>
  <si>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</si>
  <si>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</si>
  <si>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</si>
  <si>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</si>
  <si>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</si>
  <si>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</si>
  <si>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</si>
  <si>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</si>
  <si>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</si>
  <si>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</si>
  <si>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</si>
  <si>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</si>
  <si>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</si>
  <si>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</si>
  <si>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</si>
  <si>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</si>
  <si>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</si>
  <si>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</si>
  <si>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</si>
  <si>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</si>
  <si>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</si>
  <si>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</si>
  <si>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</si>
  <si>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</si>
  <si>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</si>
  <si>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</si>
  <si>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</si>
  <si>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</si>
  <si>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</si>
  <si>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</si>
  <si>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</si>
  <si>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</si>
  <si>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</si>
  <si>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</si>
  <si>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</si>
  <si>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</si>
  <si>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</si>
  <si>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</si>
  <si>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</si>
  <si>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</si>
  <si>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</si>
  <si>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</si>
  <si>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</si>
  <si>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</si>
  <si>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</si>
  <si>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</si>
  <si>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</si>
  <si>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</si>
  <si>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</si>
  <si>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</si>
  <si>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</si>
  <si>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</si>
  <si>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</si>
  <si>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</si>
  <si>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</si>
  <si>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</si>
  <si>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</si>
  <si>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</si>
  <si>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</si>
  <si>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</si>
  <si>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</si>
  <si>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</si>
  <si>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</si>
  <si>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</si>
  <si>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</si>
  <si>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</si>
  <si>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</si>
  <si>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</si>
  <si>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</si>
  <si>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</si>
  <si>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</si>
  <si>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</si>
  <si>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</si>
  <si>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</si>
  <si>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</si>
  <si>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</si>
  <si>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</si>
  <si>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</si>
  <si>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</si>
  <si>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</si>
  <si>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</si>
  <si>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</si>
  <si>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</si>
  <si>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</si>
  <si>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</si>
  <si>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</si>
  <si>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</si>
  <si>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</si>
  <si>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</si>
  <si>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</si>
  <si>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</si>
  <si>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</si>
  <si>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</si>
  <si>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</si>
  <si>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</si>
  <si>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</si>
  <si>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</si>
  <si>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</si>
  <si>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</si>
  <si>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</si>
  <si>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</si>
  <si>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</si>
  <si>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</si>
  <si>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</si>
  <si>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</si>
  <si>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</si>
  <si>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</si>
  <si>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</si>
  <si>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</si>
  <si>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</si>
  <si>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</si>
  <si>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</si>
  <si>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</si>
  <si>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</si>
  <si>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</si>
  <si>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</si>
  <si>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</si>
  <si>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</si>
  <si>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</si>
  <si>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</si>
  <si>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</si>
  <si>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</si>
  <si>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</si>
  <si>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</si>
  <si>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</si>
  <si>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</si>
  <si>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</si>
  <si>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</si>
  <si>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</si>
  <si>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</si>
  <si>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</si>
  <si>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</si>
  <si>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</si>
  <si>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</si>
  <si>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</si>
  <si>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</si>
  <si>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</si>
  <si>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</si>
  <si>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</si>
  <si>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</si>
  <si>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</si>
  <si>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</si>
  <si>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</si>
  <si>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</si>
  <si>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</si>
  <si>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</si>
  <si>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</si>
  <si>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</si>
  <si>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</si>
  <si>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</si>
  <si>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</si>
  <si>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</si>
  <si>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</si>
  <si>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</si>
  <si>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</si>
  <si>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</si>
  <si>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</si>
  <si>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</si>
  <si>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</si>
  <si>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</si>
  <si>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</si>
  <si>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</si>
  <si>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</si>
  <si>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</si>
  <si>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</si>
  <si>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</si>
  <si>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</si>
  <si>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</si>
  <si>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</si>
  <si>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</si>
  <si>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</si>
  <si>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</si>
  <si>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</si>
  <si>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</si>
  <si>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</si>
  <si>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</si>
  <si>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</si>
  <si>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</si>
  <si>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</si>
  <si>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</si>
  <si>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</si>
  <si>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</si>
  <si>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</si>
  <si>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</si>
  <si>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</si>
  <si>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</si>
  <si>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</si>
  <si>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</si>
  <si>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</si>
  <si>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</si>
  <si>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</si>
  <si>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</si>
  <si>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</si>
  <si>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</si>
  <si>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</si>
  <si>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</si>
  <si>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</si>
  <si>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</si>
  <si>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</si>
  <si>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</si>
  <si>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</si>
  <si>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</si>
  <si>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</si>
  <si>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</si>
  <si>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</si>
  <si>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</si>
  <si>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</si>
  <si>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</si>
  <si>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</si>
  <si>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</si>
  <si>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</si>
  <si>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</si>
  <si>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</si>
  <si>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</si>
  <si>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</si>
  <si>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</si>
  <si>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</si>
  <si>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</si>
  <si>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</si>
  <si>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</si>
  <si>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</si>
  <si>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</si>
  <si>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</si>
  <si>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</si>
  <si>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</si>
  <si>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</si>
  <si>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</si>
  <si>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</si>
  <si>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</si>
  <si>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</si>
  <si>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</si>
  <si>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</si>
  <si>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</si>
  <si>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</si>
  <si>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</si>
  <si>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</si>
  <si>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</si>
  <si>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</si>
  <si>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</si>
  <si>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</si>
  <si>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</si>
  <si>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</si>
  <si>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</si>
  <si>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</si>
  <si>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</si>
  <si>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</si>
  <si>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</si>
  <si>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</si>
  <si>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</si>
  <si>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</si>
  <si>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</si>
  <si>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</si>
  <si>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</si>
  <si>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</si>
  <si>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</si>
  <si>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</si>
  <si>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</si>
  <si>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</si>
  <si>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</si>
  <si>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</si>
  <si>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</si>
  <si>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</si>
  <si>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</si>
  <si>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</si>
  <si>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</si>
  <si>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</si>
  <si>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</si>
  <si>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</si>
  <si>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</si>
  <si>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</si>
  <si>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</si>
  <si>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</si>
  <si>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</si>
  <si>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</si>
  <si>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</si>
  <si>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</si>
  <si>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</si>
  <si>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</si>
  <si>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</si>
  <si>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</si>
  <si>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</si>
  <si>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</si>
  <si>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</si>
  <si>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</si>
  <si>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</si>
  <si>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</si>
  <si>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</si>
  <si>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</si>
  <si>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</si>
  <si>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</si>
  <si>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</si>
  <si>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</si>
  <si>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</si>
  <si>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</si>
  <si>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</si>
  <si>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</si>
  <si>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</si>
  <si>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</si>
  <si>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</si>
  <si>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</si>
  <si>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</si>
  <si>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</si>
  <si>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</si>
  <si>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</si>
  <si>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</si>
  <si>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</si>
  <si>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</si>
  <si>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</si>
  <si>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</si>
  <si>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</si>
  <si>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</si>
  <si>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</si>
  <si>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</si>
  <si>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</si>
  <si>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</si>
  <si>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</si>
  <si>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</si>
  <si>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</si>
  <si>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</si>
  <si>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</si>
  <si>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</si>
  <si>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</si>
  <si>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</si>
  <si>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</si>
  <si>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</si>
  <si>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</si>
  <si>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</si>
  <si>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</si>
  <si>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</si>
  <si>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</si>
  <si>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</si>
  <si>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</si>
  <si>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</si>
  <si>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</si>
  <si>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</si>
  <si>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</si>
  <si>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</si>
  <si>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</si>
  <si>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</si>
  <si>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</si>
  <si>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</si>
  <si>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</si>
  <si>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</si>
  <si>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</si>
  <si>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</si>
  <si>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</si>
  <si>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</si>
  <si>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</si>
  <si>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</si>
  <si>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</si>
  <si>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</si>
  <si>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</si>
  <si>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</si>
  <si>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</si>
  <si>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</si>
  <si>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</si>
  <si>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</si>
  <si>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</si>
  <si>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</si>
  <si>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</si>
  <si>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</si>
  <si>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</si>
  <si>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</si>
  <si>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</si>
  <si>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</si>
  <si>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</si>
  <si>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</si>
  <si>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</si>
  <si>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</si>
  <si>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</si>
  <si>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</si>
  <si>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</si>
  <si>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</si>
  <si>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</si>
  <si>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</si>
  <si>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</si>
  <si>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</si>
  <si>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</si>
  <si>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</si>
  <si>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</si>
  <si>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</si>
  <si>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</si>
  <si>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</si>
  <si>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</si>
  <si>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</si>
  <si>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</si>
  <si>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</si>
  <si>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</si>
  <si>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</si>
  <si>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</si>
  <si>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</si>
  <si>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</si>
  <si>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</si>
  <si>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</si>
  <si>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</si>
  <si>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</si>
  <si>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</si>
  <si>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</si>
  <si>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</si>
  <si>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</si>
  <si>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</si>
  <si>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</si>
  <si>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</si>
  <si>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</si>
  <si>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</si>
  <si>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</si>
  <si>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</si>
  <si>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</si>
  <si>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</si>
  <si>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</si>
  <si>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</si>
  <si>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</si>
  <si>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</si>
  <si>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</si>
  <si>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</si>
  <si>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</si>
  <si>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</si>
  <si>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</si>
  <si>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</si>
  <si>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</si>
  <si>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</si>
  <si>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</si>
  <si>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</si>
  <si>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</si>
  <si>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</si>
  <si>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</si>
  <si>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</si>
  <si>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</si>
  <si>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</si>
  <si>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</si>
  <si>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</si>
  <si>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</si>
  <si>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</si>
  <si>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</si>
  <si>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</si>
  <si>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</si>
  <si>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</si>
  <si>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</si>
  <si>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</si>
  <si>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</si>
  <si>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</si>
  <si>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</si>
  <si>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</si>
  <si>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</si>
  <si>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</si>
  <si>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</si>
  <si>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</si>
  <si>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</si>
  <si>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</si>
  <si>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</si>
  <si>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</si>
  <si>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</si>
  <si>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</si>
  <si>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</si>
  <si>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</si>
  <si>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</si>
  <si>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</si>
  <si>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</si>
  <si>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</si>
  <si>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</si>
  <si>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</si>
  <si>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</si>
  <si>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</si>
  <si>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</si>
  <si>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</si>
  <si>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</si>
  <si>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</si>
  <si>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</si>
  <si>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</si>
  <si>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</si>
  <si>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</si>
  <si>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</si>
  <si>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</si>
  <si>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</si>
  <si>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</si>
  <si>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</si>
  <si>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</si>
  <si>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</si>
  <si>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</si>
  <si>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</si>
  <si>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</si>
  <si>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</si>
  <si>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</si>
  <si>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</si>
  <si>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</si>
  <si>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</si>
  <si>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</si>
  <si>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</si>
  <si>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</si>
  <si>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</si>
  <si>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</si>
  <si>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</si>
  <si>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</si>
  <si>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</si>
  <si>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</si>
  <si>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</si>
  <si>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</si>
  <si>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</si>
  <si>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</si>
  <si>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</si>
  <si>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</si>
  <si>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</si>
  <si>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</si>
  <si>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</si>
  <si>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</si>
  <si>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</si>
  <si>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</si>
  <si>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</si>
  <si>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</si>
  <si>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</si>
  <si>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</si>
  <si>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</si>
  <si>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</si>
  <si>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</si>
  <si>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</si>
  <si>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</si>
  <si>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</si>
  <si>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</si>
  <si>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</si>
  <si>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</si>
  <si>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</si>
  <si>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</si>
  <si>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</si>
  <si>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</si>
  <si>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</si>
  <si>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</si>
  <si>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</si>
  <si>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</si>
  <si>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</si>
  <si>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</si>
  <si>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</si>
  <si>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</si>
  <si>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</si>
  <si>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</si>
  <si>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</si>
  <si>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</si>
  <si>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</si>
  <si>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</si>
  <si>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</si>
  <si>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</si>
  <si>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</si>
  <si>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</si>
  <si>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</si>
  <si>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</si>
  <si>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</si>
  <si>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</si>
  <si>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</si>
  <si>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</si>
  <si>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</si>
  <si>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</si>
  <si>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</si>
  <si>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</si>
  <si>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</si>
  <si>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</si>
  <si>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</si>
  <si>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</si>
  <si>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</si>
  <si>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</si>
  <si>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</si>
  <si>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</si>
  <si>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</si>
  <si>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</si>
  <si>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</si>
  <si>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</si>
  <si>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</si>
  <si>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</si>
  <si>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</si>
  <si>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</si>
  <si>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</si>
  <si>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</si>
  <si>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</si>
  <si>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</si>
  <si>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</si>
  <si>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</si>
  <si>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</si>
  <si>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</si>
  <si>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</si>
  <si>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</si>
  <si>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</si>
  <si>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</si>
  <si>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</si>
  <si>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</si>
  <si>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</si>
  <si>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</si>
  <si>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</si>
  <si>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</si>
  <si>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</si>
  <si>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</si>
  <si>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</si>
  <si>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</si>
  <si>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</si>
  <si>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</si>
  <si>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</si>
  <si>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</si>
  <si>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</si>
  <si>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</si>
  <si>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</si>
  <si>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</si>
  <si>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</si>
  <si>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</si>
  <si>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</si>
  <si>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</si>
  <si>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</si>
  <si>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</si>
  <si>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</si>
  <si>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</si>
  <si>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</si>
  <si>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</si>
  <si>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</si>
  <si>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</si>
  <si>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</si>
  <si>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</si>
  <si>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</si>
  <si>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</si>
  <si>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</si>
  <si>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</si>
  <si>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</si>
  <si>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</si>
  <si>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</si>
  <si>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</si>
  <si>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</si>
  <si>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</si>
  <si>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</si>
  <si>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</si>
  <si>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</si>
  <si>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</si>
  <si>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</si>
  <si>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</si>
  <si>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</si>
  <si>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</si>
  <si>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</si>
  <si>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</si>
  <si>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</si>
  <si>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</si>
  <si>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</si>
  <si>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</si>
  <si>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</si>
  <si>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</si>
  <si>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</si>
  <si>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</si>
  <si>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</si>
  <si>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</si>
  <si>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</si>
  <si>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</si>
  <si>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</si>
  <si>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</si>
  <si>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</si>
  <si>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</si>
  <si>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</si>
  <si>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</si>
  <si>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</si>
  <si>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</si>
  <si>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</si>
  <si>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</si>
  <si>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</si>
  <si>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</si>
  <si>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</si>
  <si>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</si>
  <si>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</si>
  <si>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</si>
  <si>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</si>
  <si>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</si>
  <si>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</si>
  <si>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</si>
  <si>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</si>
  <si>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</si>
  <si>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</si>
  <si>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</si>
  <si>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</si>
  <si>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</si>
  <si>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</si>
  <si>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</si>
  <si>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</si>
  <si>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</si>
  <si>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</si>
  <si>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</si>
  <si>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</si>
  <si>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</si>
  <si>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</si>
  <si>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</si>
  <si>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</si>
  <si>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</si>
  <si>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</si>
  <si>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</si>
  <si>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</si>
  <si>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</si>
  <si>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</si>
  <si>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</si>
  <si>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</si>
  <si>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</si>
  <si>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</si>
  <si>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</si>
  <si>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</si>
  <si>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</si>
  <si>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</si>
  <si>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</si>
  <si>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</si>
  <si>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</si>
  <si>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</si>
  <si>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</si>
  <si>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</si>
  <si>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</si>
  <si>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</si>
  <si>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</si>
  <si>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</si>
  <si>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</si>
  <si>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</si>
  <si>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</si>
  <si>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</si>
  <si>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</si>
  <si>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</si>
  <si>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</si>
  <si>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</si>
  <si>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</si>
  <si>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</si>
  <si>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</si>
  <si>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</si>
  <si>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</si>
  <si>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</si>
  <si>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</si>
  <si>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</si>
  <si>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</si>
  <si>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</si>
  <si>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</si>
  <si>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</si>
  <si>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</si>
  <si>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</si>
  <si>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</si>
  <si>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</si>
  <si>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</si>
  <si>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</si>
  <si>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</si>
  <si>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</si>
  <si>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</si>
  <si>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</si>
  <si>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</si>
  <si>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</si>
  <si>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</si>
  <si>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</si>
  <si>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</si>
  <si>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</si>
  <si>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</si>
  <si>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</si>
  <si>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</si>
  <si>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</si>
  <si>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</si>
  <si>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</si>
  <si>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</si>
  <si>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</si>
  <si>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</si>
  <si>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</si>
  <si>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</si>
  <si>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</si>
  <si>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</si>
  <si>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</si>
  <si>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</si>
  <si>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</si>
  <si>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</si>
  <si>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</si>
  <si>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</si>
  <si>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</si>
  <si>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</si>
  <si>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</si>
  <si>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</si>
  <si>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</si>
  <si>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</si>
  <si>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</si>
  <si>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</si>
  <si>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</si>
  <si>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</si>
  <si>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</si>
  <si>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</si>
  <si>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</si>
  <si>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</si>
  <si>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</si>
  <si>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</si>
  <si>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</si>
  <si>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</si>
  <si>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</si>
  <si>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</si>
  <si>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</si>
  <si>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</si>
  <si>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</si>
  <si>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</si>
  <si>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</si>
  <si>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</si>
  <si>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</si>
  <si>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</si>
  <si>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</si>
  <si>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</si>
  <si>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</si>
  <si>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</si>
  <si>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</si>
  <si>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</si>
  <si>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</si>
  <si>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</si>
  <si>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</si>
  <si>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</si>
  <si>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</si>
  <si>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</si>
  <si>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</si>
  <si>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</si>
  <si>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</si>
  <si>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</si>
  <si>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</si>
  <si>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</si>
  <si>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</si>
  <si>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</si>
  <si>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</si>
  <si>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</si>
  <si>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</si>
  <si>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</si>
  <si>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</si>
  <si>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</si>
  <si>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</si>
  <si>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</si>
  <si>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</si>
  <si>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</si>
  <si>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</si>
  <si>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</si>
  <si>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</si>
  <si>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</si>
  <si>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</si>
  <si>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</si>
  <si>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</si>
  <si>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</si>
  <si>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</si>
  <si>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</si>
  <si>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</si>
  <si>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</si>
  <si>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</si>
  <si>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</si>
  <si>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</si>
  <si>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</si>
  <si>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</si>
  <si>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</si>
  <si>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</si>
  <si>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</si>
  <si>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</si>
  <si>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</si>
  <si>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</si>
  <si>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</si>
  <si>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</si>
  <si>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</si>
  <si>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</si>
  <si>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</si>
  <si>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</si>
  <si>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</si>
  <si>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</si>
  <si>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</si>
  <si>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</si>
  <si>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</si>
  <si>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</si>
  <si>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</si>
  <si>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</si>
  <si>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</si>
  <si>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</si>
  <si>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</si>
  <si>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</si>
  <si>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</si>
  <si>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</si>
  <si>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</si>
  <si>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</si>
  <si>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</si>
  <si>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</si>
  <si>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</si>
  <si>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</si>
  <si>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</si>
  <si>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</si>
  <si>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</si>
  <si>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</si>
  <si>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</si>
  <si>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</si>
  <si>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</si>
  <si>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</si>
  <si>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</si>
  <si>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</si>
  <si>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</si>
  <si>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</si>
  <si>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</si>
  <si>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</si>
  <si>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</si>
  <si>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</si>
  <si>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</si>
  <si>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</si>
  <si>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</si>
  <si>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</si>
  <si>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</si>
  <si>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</si>
  <si>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</si>
  <si>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</si>
  <si>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</si>
  <si>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</si>
  <si>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</si>
  <si>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</si>
  <si>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</si>
  <si>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</si>
  <si>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</si>
  <si>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</si>
  <si>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</si>
  <si>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</si>
  <si>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</si>
  <si>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</si>
  <si>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</si>
  <si>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</si>
  <si>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</si>
  <si>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</si>
  <si>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</si>
  <si>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</si>
  <si>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</si>
  <si>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</si>
  <si>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</si>
  <si>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</si>
  <si>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</si>
  <si>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</si>
  <si>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</si>
  <si>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</si>
  <si>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</si>
  <si>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</si>
  <si>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</si>
  <si>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</si>
  <si>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</si>
  <si>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</si>
  <si>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</si>
  <si>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</si>
  <si>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</si>
  <si>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</si>
  <si>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</si>
  <si>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</si>
  <si>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</si>
  <si>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</si>
  <si>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</si>
  <si>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</si>
  <si>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</si>
  <si>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</si>
  <si>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</si>
  <si>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</si>
  <si>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</si>
  <si>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</si>
  <si>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</si>
  <si>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</si>
  <si>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</si>
  <si>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</si>
  <si>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</si>
  <si>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</si>
  <si>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</si>
  <si>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</si>
  <si>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</si>
  <si>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</si>
  <si>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</si>
  <si>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</si>
  <si>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</si>
  <si>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</si>
  <si>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</si>
  <si>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</si>
  <si>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</si>
  <si>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</si>
  <si>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</si>
  <si>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</si>
  <si>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</si>
  <si>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</si>
  <si>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</si>
  <si>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</si>
  <si>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</si>
  <si>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</si>
  <si>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</si>
  <si>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</si>
  <si>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</si>
  <si>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</si>
  <si>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</si>
  <si>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</si>
  <si>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</si>
  <si>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</si>
  <si>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</si>
  <si>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</si>
  <si>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</si>
  <si>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</si>
  <si>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</si>
  <si>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</si>
  <si>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</si>
  <si>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</si>
  <si>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</si>
  <si>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</si>
  <si>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</si>
  <si>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</si>
  <si>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</si>
  <si>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</si>
  <si>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</si>
  <si>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</si>
  <si>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</si>
  <si>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</si>
  <si>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</si>
  <si>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</si>
  <si>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</si>
  <si>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</si>
  <si>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</si>
  <si>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</si>
  <si>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</si>
  <si>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</si>
  <si>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</si>
  <si>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</si>
  <si>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</si>
  <si>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</si>
  <si>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</si>
  <si>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</si>
  <si>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</si>
  <si>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</si>
  <si>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</si>
  <si>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</si>
  <si>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</si>
  <si>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</si>
  <si>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</si>
  <si>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</si>
  <si>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</si>
  <si>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</si>
  <si>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</si>
  <si>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</si>
  <si>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</si>
  <si>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</si>
  <si>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</si>
  <si>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</si>
  <si>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</si>
  <si>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</si>
  <si>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</si>
  <si>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</si>
  <si>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</si>
  <si>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</si>
  <si>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</si>
  <si>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</si>
  <si>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</si>
  <si>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</si>
  <si>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</si>
  <si>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</si>
  <si>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</si>
  <si>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</si>
  <si>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</si>
  <si>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</si>
  <si>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</si>
  <si>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</si>
  <si>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</si>
  <si>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</si>
  <si>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</si>
  <si>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</si>
  <si>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</si>
  <si>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</si>
  <si>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</si>
  <si>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</si>
  <si>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</si>
  <si>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</si>
  <si>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</si>
  <si>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</si>
  <si>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</si>
  <si>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</si>
  <si>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</si>
  <si>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</si>
  <si>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</si>
  <si>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</si>
  <si>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</si>
  <si>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</si>
  <si>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</si>
  <si>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</si>
  <si>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</si>
  <si>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</si>
  <si>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</si>
  <si>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</si>
  <si>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</si>
  <si>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</si>
  <si>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</si>
  <si>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</si>
  <si>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</si>
  <si>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</si>
  <si>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</si>
  <si>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</si>
  <si>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</si>
  <si>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</si>
  <si>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</si>
  <si>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</si>
  <si>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</si>
  <si>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</si>
  <si>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</si>
  <si>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</si>
  <si>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</si>
  <si>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</si>
  <si>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</si>
  <si>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</si>
  <si>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</si>
  <si>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</si>
  <si>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</si>
  <si>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</si>
  <si>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</si>
  <si>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</si>
  <si>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</si>
  <si>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</si>
  <si>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</si>
  <si>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</si>
  <si>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</si>
  <si>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</si>
  <si>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</si>
  <si>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</si>
  <si>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</si>
  <si>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</si>
  <si>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</si>
  <si>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</si>
  <si>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</si>
  <si>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</si>
  <si>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</si>
  <si>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</si>
  <si>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</si>
  <si>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</si>
  <si>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</si>
  <si>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</si>
  <si>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</si>
  <si>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</si>
  <si>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</si>
  <si>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</si>
  <si>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</si>
  <si>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</si>
  <si>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</si>
  <si>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</si>
  <si>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</si>
  <si>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</si>
  <si>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</si>
  <si>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</si>
  <si>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</si>
  <si>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</si>
  <si>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</si>
  <si>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</si>
  <si>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</si>
  <si>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</si>
  <si>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</si>
  <si>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</si>
  <si>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</si>
  <si>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</si>
  <si>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</si>
  <si>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</si>
  <si>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</si>
  <si>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</si>
  <si>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</si>
  <si>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</si>
  <si>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</si>
  <si>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</si>
  <si>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</si>
  <si>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</si>
  <si>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</si>
  <si>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</si>
  <si>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</si>
  <si>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</si>
  <si>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</si>
  <si>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</si>
  <si>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</si>
  <si>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</si>
  <si>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</si>
  <si>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</si>
  <si>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</si>
  <si>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</si>
  <si>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</si>
  <si>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</si>
  <si>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</si>
  <si>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</si>
  <si>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</si>
  <si>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</si>
  <si>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</si>
  <si>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</si>
  <si>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</si>
  <si>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</si>
  <si>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</si>
  <si>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</si>
  <si>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</si>
  <si>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</si>
  <si>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</si>
  <si>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</si>
  <si>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</si>
  <si>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</si>
  <si>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</si>
  <si>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</si>
  <si>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</si>
  <si>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</si>
  <si>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</si>
  <si>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</si>
  <si>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</si>
  <si>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</si>
  <si>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</si>
  <si>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</si>
  <si>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</si>
  <si>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</si>
  <si>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</si>
  <si>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</si>
  <si>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</si>
  <si>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</si>
  <si>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</si>
  <si>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</si>
  <si>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</si>
  <si>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</si>
  <si>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</si>
  <si>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</si>
  <si>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</si>
  <si>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</si>
  <si>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</si>
  <si>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</si>
  <si>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</si>
  <si>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</si>
  <si>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</si>
  <si>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</si>
  <si>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</si>
  <si>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</si>
  <si>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</si>
  <si>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</si>
  <si>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</si>
  <si>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</si>
  <si>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</si>
  <si>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</si>
  <si>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</si>
  <si>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</si>
  <si>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</si>
  <si>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</si>
  <si>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</si>
  <si>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</si>
  <si>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</si>
  <si>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</si>
  <si>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</si>
  <si>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</si>
  <si>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</si>
  <si>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</si>
  <si>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</si>
  <si>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</si>
  <si>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</si>
  <si>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</si>
  <si>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</si>
  <si>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</si>
  <si>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</si>
  <si>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</si>
  <si>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</si>
  <si>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</si>
  <si>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</si>
  <si>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</si>
  <si>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</si>
  <si>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</si>
  <si>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</si>
  <si>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</si>
  <si>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</si>
  <si>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</si>
  <si>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</si>
  <si>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</si>
  <si>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</si>
  <si>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</si>
  <si>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</si>
  <si>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</si>
  <si>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</si>
  <si>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</si>
  <si>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</si>
  <si>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</si>
  <si>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</si>
  <si>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</si>
  <si>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</si>
  <si>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</si>
  <si>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</si>
  <si>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</si>
  <si>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</si>
  <si>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</si>
  <si>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</si>
  <si>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</si>
  <si>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</si>
  <si>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</si>
  <si>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</si>
  <si>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</si>
  <si>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</si>
  <si>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</si>
  <si>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</si>
  <si>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</si>
  <si>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</si>
  <si>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</si>
  <si>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</si>
  <si>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</si>
  <si>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</si>
  <si>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</si>
  <si>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</si>
  <si>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</si>
  <si>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</si>
  <si>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</si>
  <si>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</si>
  <si>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</si>
  <si>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</si>
  <si>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</si>
  <si>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</si>
  <si>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</si>
  <si>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</si>
  <si>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</si>
  <si>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</si>
  <si>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</si>
  <si>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</si>
  <si>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</si>
  <si>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</si>
  <si>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</si>
  <si>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</si>
  <si>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</si>
  <si>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</si>
  <si>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</si>
  <si>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</si>
  <si>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</si>
  <si>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</si>
  <si>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</si>
  <si>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</si>
  <si>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</si>
  <si>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</si>
  <si>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</si>
  <si>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</si>
  <si>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</si>
  <si>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</si>
  <si>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</si>
  <si>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</si>
  <si>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</si>
  <si>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</si>
  <si>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</si>
  <si>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</si>
  <si>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</si>
  <si>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</si>
  <si>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</si>
  <si>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</si>
  <si>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</si>
  <si>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</si>
  <si>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</si>
  <si>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</si>
  <si>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</si>
  <si>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</si>
  <si>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</si>
  <si>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</si>
  <si>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</si>
  <si>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</si>
  <si>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</si>
  <si>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</si>
  <si>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</si>
  <si>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</si>
  <si>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</si>
  <si>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</si>
  <si>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</si>
  <si>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</si>
  <si>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</si>
  <si>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</si>
  <si>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</si>
  <si>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</si>
  <si>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</si>
  <si>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</si>
  <si>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</si>
  <si>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</si>
  <si>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</si>
  <si>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</si>
  <si>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</si>
  <si>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</si>
  <si>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</si>
  <si>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</si>
  <si>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</si>
  <si>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</si>
  <si>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</si>
  <si>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</si>
  <si>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</si>
  <si>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</si>
  <si>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</si>
  <si>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</si>
  <si>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</si>
  <si>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</si>
  <si>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</si>
  <si>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</si>
  <si>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</si>
  <si>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</si>
  <si>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</si>
  <si>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</si>
  <si>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</si>
  <si>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</si>
  <si>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</si>
  <si>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</si>
  <si>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</si>
  <si>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</si>
  <si>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</si>
  <si>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</si>
  <si>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</si>
  <si>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</si>
  <si>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</si>
  <si>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</si>
  <si>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</si>
  <si>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</si>
  <si>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</si>
  <si>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</si>
  <si>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</si>
  <si>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</si>
  <si>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</si>
  <si>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</si>
  <si>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</si>
  <si>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</si>
  <si>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</si>
  <si>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</si>
  <si>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</si>
  <si>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</si>
  <si>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</si>
  <si>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</si>
  <si>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</si>
  <si>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</si>
  <si>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</si>
  <si>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</si>
  <si>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</si>
  <si>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</si>
  <si>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</si>
  <si>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</si>
  <si>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</si>
  <si>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</si>
  <si>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</si>
  <si>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</si>
  <si>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</si>
  <si>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</si>
  <si>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</si>
  <si>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</si>
  <si>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</si>
  <si>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</si>
  <si>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</si>
  <si>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</si>
  <si>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</si>
  <si>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</si>
  <si>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</si>
  <si>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</si>
  <si>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</si>
  <si>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</si>
  <si>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</si>
  <si>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</si>
  <si>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</si>
  <si>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</si>
  <si>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</si>
  <si>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</si>
  <si>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</si>
  <si>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</si>
  <si>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</si>
  <si>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</si>
  <si>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</si>
  <si>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</si>
  <si>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</si>
  <si>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</si>
  <si>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</si>
  <si>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</si>
  <si>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</si>
  <si>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</si>
  <si>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</si>
  <si>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</si>
  <si>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</si>
  <si>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</si>
  <si>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</si>
  <si>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</si>
  <si>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</si>
  <si>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</si>
  <si>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</si>
  <si>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</si>
  <si>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</si>
  <si>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</si>
  <si>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</si>
  <si>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</si>
  <si>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</si>
  <si>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</si>
  <si>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</si>
  <si>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</si>
  <si>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</si>
  <si>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</si>
  <si>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</si>
  <si>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</si>
  <si>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</si>
  <si>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</si>
  <si>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</si>
  <si>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</si>
  <si>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</si>
  <si>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</si>
  <si>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</si>
  <si>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</si>
  <si>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</si>
  <si>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</si>
  <si>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</si>
  <si>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</si>
  <si>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</si>
  <si>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</si>
  <si>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</si>
  <si>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</si>
  <si>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</si>
  <si>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</si>
  <si>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</si>
  <si>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</si>
  <si>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</si>
  <si>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</si>
  <si>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</si>
  <si>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</si>
  <si>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</si>
  <si>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</si>
  <si>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</si>
  <si>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</si>
  <si>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</si>
  <si>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</si>
  <si>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</si>
  <si>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</si>
  <si>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</si>
  <si>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</si>
  <si>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</si>
  <si>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</si>
  <si>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</si>
  <si>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</si>
  <si>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</si>
  <si>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</si>
  <si>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</si>
  <si>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</si>
  <si>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</si>
  <si>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</si>
  <si>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</si>
  <si>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</si>
  <si>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</si>
  <si>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</si>
  <si>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</si>
  <si>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</si>
  <si>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</si>
  <si>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</si>
  <si>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</si>
  <si>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</si>
  <si>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</si>
  <si>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</si>
  <si>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</si>
  <si>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</si>
  <si>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</si>
  <si>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</si>
  <si>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</si>
  <si>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</si>
  <si>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</si>
  <si>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</si>
  <si>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</si>
  <si>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</si>
  <si>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</si>
  <si>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</si>
  <si>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</si>
  <si>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</si>
  <si>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</si>
  <si>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</si>
  <si>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</si>
  <si>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</si>
  <si>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</si>
  <si>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</si>
  <si>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</si>
  <si>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</si>
  <si>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</si>
  <si>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</si>
  <si>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</si>
  <si>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</si>
  <si>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</si>
  <si>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</si>
  <si>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</si>
  <si>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</si>
  <si>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</si>
  <si>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</si>
  <si>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</si>
  <si>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</si>
  <si>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</si>
  <si>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</si>
  <si>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</si>
  <si>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</si>
  <si>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</si>
  <si>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</si>
  <si>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</si>
  <si>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</si>
  <si>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</si>
  <si>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</si>
  <si>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</si>
  <si>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</si>
  <si>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</si>
  <si>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</si>
  <si>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</si>
  <si>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</si>
  <si>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</si>
  <si>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</si>
  <si>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</si>
  <si>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</si>
  <si>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</si>
  <si>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</si>
  <si>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</si>
  <si>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</si>
  <si>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</si>
  <si>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</si>
  <si>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</si>
  <si>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</si>
  <si>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</si>
  <si>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</si>
  <si>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</si>
  <si>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</si>
  <si>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</si>
  <si>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</si>
  <si>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</si>
  <si>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</si>
  <si>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</si>
  <si>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</si>
  <si>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</si>
  <si>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</si>
  <si>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</si>
  <si>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</si>
  <si>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</si>
  <si>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</si>
  <si>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</si>
  <si>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</si>
  <si>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</si>
  <si>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</si>
  <si>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</si>
  <si>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</si>
  <si>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</si>
  <si>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</si>
  <si>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</si>
  <si>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</si>
  <si>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</si>
  <si>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</si>
  <si>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</si>
  <si>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</si>
  <si>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</si>
  <si>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</si>
  <si>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</si>
  <si>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</si>
  <si>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</si>
  <si>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</si>
  <si>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</si>
  <si>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</si>
  <si>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</si>
  <si>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</si>
  <si>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</si>
  <si>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</si>
  <si>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</si>
  <si>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</si>
  <si>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</si>
  <si>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</si>
  <si>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</si>
  <si>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</si>
  <si>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</si>
  <si>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</si>
  <si>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</si>
  <si>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</si>
  <si>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</si>
  <si>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</si>
  <si>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</si>
  <si>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</si>
  <si>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</si>
  <si>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</si>
  <si>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</si>
  <si>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</si>
  <si>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</si>
  <si>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</si>
  <si>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</si>
  <si>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</si>
  <si>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</si>
  <si>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</si>
  <si>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</si>
  <si>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</si>
  <si>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</si>
  <si>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</si>
  <si>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</si>
  <si>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</si>
  <si>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</si>
  <si>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</si>
  <si>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</si>
  <si>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</si>
  <si>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</si>
  <si>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</si>
  <si>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</si>
  <si>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</si>
  <si>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</si>
  <si>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</si>
  <si>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</si>
  <si>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</si>
  <si>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</si>
  <si>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</si>
  <si>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</si>
  <si>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</si>
  <si>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</si>
  <si>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</si>
  <si>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</si>
  <si>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</si>
  <si>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</si>
  <si>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</si>
  <si>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</si>
  <si>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</si>
  <si>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</si>
  <si>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</si>
  <si>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</si>
  <si>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</si>
  <si>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</si>
  <si>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</si>
  <si>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</si>
  <si>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</si>
  <si>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</si>
  <si>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</si>
  <si>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</si>
  <si>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</si>
  <si>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</si>
  <si>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</si>
  <si>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</si>
  <si>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</si>
  <si>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</si>
  <si>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</si>
  <si>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</si>
  <si>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</si>
  <si>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</si>
  <si>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</si>
  <si>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</si>
  <si>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</si>
  <si>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</si>
  <si>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</si>
  <si>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</si>
  <si>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</si>
  <si>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</si>
  <si>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</si>
  <si>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</si>
  <si>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</si>
  <si>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</si>
  <si>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</si>
  <si>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</si>
  <si>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</si>
  <si>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</si>
  <si>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</si>
  <si>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</si>
  <si>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</si>
  <si>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</si>
  <si>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</si>
  <si>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</si>
  <si>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</si>
  <si>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</si>
  <si>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</si>
  <si>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</si>
  <si>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</si>
  <si>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</si>
  <si>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</si>
  <si>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</si>
  <si>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</si>
  <si>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</si>
  <si>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</si>
  <si>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</si>
  <si>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</si>
  <si>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</si>
  <si>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</si>
  <si>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</si>
  <si>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</si>
  <si>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</si>
  <si>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</si>
  <si>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</si>
  <si>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</si>
  <si>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</si>
  <si>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</si>
  <si>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</si>
  <si>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</si>
  <si>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</si>
  <si>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</si>
  <si>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</si>
  <si>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</si>
  <si>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</si>
  <si>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</si>
  <si>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</si>
  <si>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</si>
  <si>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</si>
  <si>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</si>
  <si>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</si>
  <si>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</si>
  <si>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</si>
  <si>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</si>
  <si>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</si>
  <si>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</si>
  <si>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</si>
  <si>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</si>
  <si>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</si>
  <si>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</si>
  <si>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</si>
  <si>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</si>
  <si>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</si>
  <si>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</si>
  <si>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</si>
  <si>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</si>
  <si>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</si>
  <si>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</si>
  <si>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</si>
  <si>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</si>
  <si>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</si>
  <si>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</si>
  <si>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</si>
  <si>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</si>
  <si>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</si>
  <si>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</si>
  <si>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</si>
  <si>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</si>
  <si>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</si>
  <si>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</si>
  <si>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</si>
  <si>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</si>
  <si>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</si>
  <si>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</si>
  <si>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</si>
  <si>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</si>
  <si>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</si>
  <si>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</si>
  <si>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</si>
  <si>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</si>
  <si>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</si>
  <si>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</si>
  <si>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</si>
  <si>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</si>
  <si>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</si>
  <si>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</si>
  <si>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</si>
  <si>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</si>
  <si>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</si>
  <si>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</si>
  <si>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</si>
  <si>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</si>
  <si>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</si>
  <si>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</si>
  <si>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</si>
  <si>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</si>
  <si>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</si>
  <si>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</si>
  <si>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</si>
  <si>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</si>
  <si>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</si>
  <si>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</si>
  <si>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</si>
  <si>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</si>
  <si>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</si>
  <si>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</si>
  <si>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</si>
  <si>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</si>
  <si>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</si>
  <si>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</si>
  <si>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</si>
  <si>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</si>
  <si>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</si>
  <si>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</si>
  <si>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</si>
  <si>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</si>
  <si>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</si>
  <si>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</si>
  <si>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</si>
  <si>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</si>
  <si>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</si>
  <si>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</si>
  <si>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</si>
  <si>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</si>
  <si>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</si>
  <si>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</si>
  <si>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</si>
  <si>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</si>
  <si>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</si>
  <si>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</si>
  <si>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</si>
  <si>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</si>
  <si>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</si>
  <si>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</si>
  <si>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</si>
  <si>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</si>
  <si>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</si>
  <si>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</si>
  <si>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</si>
  <si>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</si>
  <si>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</si>
  <si>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</si>
  <si>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</si>
  <si>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</si>
  <si>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</si>
  <si>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</si>
  <si>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</si>
  <si>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</si>
  <si>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</si>
  <si>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</si>
  <si>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</si>
  <si>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</si>
  <si>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</si>
  <si>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</si>
  <si>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</si>
  <si>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</si>
  <si>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</si>
  <si>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</si>
  <si>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</si>
  <si>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</si>
  <si>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</si>
  <si>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</si>
  <si>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</si>
  <si>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</si>
  <si>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</si>
  <si>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</si>
  <si>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</si>
  <si>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</si>
  <si>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</si>
  <si>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</si>
  <si>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</si>
  <si>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</si>
  <si>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</si>
  <si>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</si>
  <si>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</si>
  <si>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</si>
  <si>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</si>
  <si>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</si>
  <si>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</si>
  <si>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</si>
  <si>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</si>
  <si>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</si>
  <si>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</si>
  <si>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</si>
  <si>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</si>
  <si>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</si>
  <si>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</si>
  <si>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</si>
  <si>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</si>
  <si>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</si>
  <si>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</si>
  <si>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</si>
  <si>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</si>
  <si>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</si>
  <si>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</si>
  <si>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</si>
  <si>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</si>
  <si>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</si>
  <si>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</si>
  <si>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</si>
  <si>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</si>
  <si>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</si>
  <si>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</si>
  <si>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</si>
  <si>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</si>
  <si>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</si>
  <si>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</si>
  <si>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</si>
  <si>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</si>
  <si>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</si>
  <si>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</si>
  <si>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</si>
  <si>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</si>
  <si>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</si>
  <si>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</si>
  <si>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</si>
  <si>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</si>
  <si>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</si>
  <si>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</si>
  <si>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</si>
  <si>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</si>
  <si>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</si>
  <si>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</si>
  <si>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</si>
  <si>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</si>
  <si>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</si>
  <si>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</si>
  <si>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</si>
  <si>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</si>
  <si>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</si>
  <si>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</si>
  <si>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</si>
  <si>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</si>
  <si>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</si>
  <si>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</si>
  <si>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</si>
  <si>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</si>
  <si>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</si>
  <si>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</si>
  <si>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</si>
  <si>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</si>
  <si>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</si>
  <si>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</si>
  <si>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</si>
  <si>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</si>
  <si>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</si>
  <si>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</si>
  <si>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</si>
  <si>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</si>
  <si>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</si>
  <si>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</si>
  <si>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</si>
  <si>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</si>
  <si>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</si>
  <si>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</si>
  <si>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</si>
  <si>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</si>
  <si>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</si>
  <si>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</si>
  <si>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</si>
  <si>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</si>
  <si>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</si>
  <si>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</si>
  <si>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</si>
  <si>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</si>
  <si>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</si>
  <si>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</si>
  <si>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</si>
  <si>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</si>
  <si>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</si>
  <si>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</si>
  <si>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</si>
  <si>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</si>
  <si>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</si>
  <si>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</si>
  <si>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</si>
  <si>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</si>
  <si>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</si>
  <si>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</si>
  <si>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</si>
  <si>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</si>
  <si>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</si>
  <si>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</si>
  <si>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</si>
  <si>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</si>
  <si>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</si>
  <si>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</si>
  <si>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</si>
  <si>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</si>
  <si>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</si>
  <si>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</si>
  <si>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</si>
  <si>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</si>
  <si>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</si>
  <si>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</si>
  <si>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</si>
  <si>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</si>
  <si>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</si>
  <si>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</si>
  <si>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</si>
  <si>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</si>
  <si>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</si>
  <si>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</si>
  <si>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</si>
  <si>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</si>
  <si>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</si>
  <si>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</si>
  <si>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</si>
  <si>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</si>
  <si>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</si>
  <si>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</si>
  <si>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</si>
  <si>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</si>
  <si>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</si>
  <si>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</si>
  <si>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</si>
  <si>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</si>
  <si>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</si>
  <si>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</si>
  <si>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</si>
  <si>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</si>
  <si>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</si>
  <si>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</si>
  <si>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</si>
  <si>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</si>
  <si>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</si>
  <si>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</si>
  <si>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</si>
  <si>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</si>
  <si>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</si>
  <si>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</si>
  <si>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</si>
  <si>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</si>
  <si>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</si>
  <si>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</si>
  <si>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</si>
  <si>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</si>
  <si>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</si>
  <si>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</si>
  <si>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</si>
  <si>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</si>
  <si>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</si>
  <si>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</si>
  <si>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</si>
  <si>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</si>
  <si>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</si>
  <si>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</si>
  <si>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</si>
  <si>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</si>
  <si>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</si>
  <si>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</si>
  <si>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</si>
  <si>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</si>
  <si>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</si>
  <si>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</si>
  <si>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</si>
  <si>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</si>
  <si>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</si>
  <si>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</si>
  <si>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</si>
  <si>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</si>
  <si>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</si>
  <si>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</si>
  <si>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</si>
  <si>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</si>
  <si>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</si>
  <si>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</si>
  <si>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</si>
  <si>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</si>
  <si>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</si>
  <si>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</si>
  <si>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</si>
  <si>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</si>
  <si>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</si>
  <si>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</si>
  <si>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</si>
  <si>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</si>
  <si>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</si>
  <si>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</si>
  <si>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</si>
  <si>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</si>
  <si>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</si>
  <si>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</si>
  <si>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</si>
  <si>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</si>
  <si>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</si>
  <si>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</si>
  <si>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</si>
  <si>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</si>
  <si>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</si>
  <si>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</si>
  <si>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</si>
  <si>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</si>
  <si>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</si>
  <si>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</si>
  <si>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</si>
  <si>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</si>
  <si>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</si>
  <si>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</si>
  <si>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</si>
  <si>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</si>
  <si>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</si>
  <si>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</si>
  <si>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</si>
  <si>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</si>
  <si>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</si>
  <si>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</si>
  <si>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</si>
  <si>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</si>
  <si>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</si>
  <si>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</si>
  <si>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</si>
  <si>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</si>
  <si>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</si>
  <si>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</si>
  <si>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</si>
  <si>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</si>
  <si>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</si>
  <si>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</si>
  <si>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</si>
  <si>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</si>
  <si>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</si>
  <si>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</si>
  <si>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</si>
  <si>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</si>
  <si>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</si>
  <si>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</si>
  <si>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</si>
  <si>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</si>
  <si>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</si>
  <si>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</si>
  <si>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</si>
  <si>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</si>
  <si>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</si>
  <si>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</si>
  <si>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</si>
  <si>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</si>
  <si>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</si>
  <si>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</si>
  <si>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</si>
  <si>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</si>
  <si>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</si>
  <si>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</si>
  <si>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</si>
  <si>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</si>
  <si>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</si>
  <si>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</si>
  <si>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</si>
  <si>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</si>
  <si>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</si>
  <si>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</si>
  <si>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</si>
  <si>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</si>
  <si>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</si>
  <si>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</si>
  <si>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</si>
  <si>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</si>
  <si>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</si>
  <si>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</si>
  <si>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</si>
  <si>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</si>
  <si>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</si>
  <si>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</si>
  <si>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</si>
  <si>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</si>
  <si>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</si>
  <si>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</si>
  <si>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</si>
  <si>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</si>
  <si>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</si>
  <si>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</si>
  <si>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</si>
  <si>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</si>
  <si>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</si>
  <si>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</si>
  <si>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</si>
  <si>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</si>
  <si>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</si>
  <si>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</si>
  <si>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</si>
  <si>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</si>
  <si>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</si>
  <si>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</si>
  <si>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</si>
  <si>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</si>
  <si>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</si>
  <si>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</si>
  <si>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</si>
  <si>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</si>
  <si>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</si>
  <si>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</si>
  <si>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</si>
  <si>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</si>
  <si>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</si>
  <si>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</si>
  <si>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</si>
  <si>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</si>
  <si>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</si>
  <si>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</si>
  <si>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</si>
  <si>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</si>
  <si>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</si>
  <si>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</si>
  <si>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</si>
  <si>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</si>
  <si>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</si>
  <si>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</si>
  <si>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</si>
  <si>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</si>
  <si>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</si>
  <si>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</si>
  <si>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</si>
  <si>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</si>
  <si>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</si>
  <si>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</si>
  <si>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</si>
  <si>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</si>
  <si>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</si>
  <si>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</si>
  <si>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</si>
  <si>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</si>
  <si>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</si>
  <si>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</si>
  <si>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</si>
  <si>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</si>
  <si>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</si>
  <si>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</si>
  <si>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</si>
  <si>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</si>
  <si>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</si>
  <si>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</si>
  <si>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</si>
  <si>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</si>
  <si>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</si>
  <si>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</si>
  <si>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</si>
  <si>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</si>
  <si>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</si>
  <si>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</si>
  <si>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</si>
  <si>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</si>
  <si>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</si>
  <si>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</si>
  <si>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</si>
  <si>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</si>
  <si>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</si>
  <si>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</si>
  <si>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</si>
  <si>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</si>
  <si>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</si>
  <si>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</si>
  <si>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</si>
  <si>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</si>
  <si>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</si>
  <si>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</si>
  <si>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</si>
  <si>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</si>
  <si>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</si>
  <si>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</si>
  <si>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</si>
  <si>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</si>
  <si>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</si>
  <si>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</si>
  <si>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</si>
  <si>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</si>
  <si>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</si>
  <si>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</si>
  <si>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</si>
  <si>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</si>
  <si>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</si>
  <si>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</si>
  <si>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</si>
  <si>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</si>
  <si>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</si>
  <si>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</si>
  <si>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</si>
  <si>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</si>
  <si>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</si>
  <si>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</si>
  <si>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</si>
  <si>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</si>
  <si>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</si>
  <si>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</si>
  <si>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</si>
  <si>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</si>
  <si>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</si>
  <si>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</si>
  <si>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</si>
  <si>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</si>
  <si>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</si>
  <si>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</si>
  <si>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</si>
  <si>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</si>
  <si>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</si>
  <si>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</si>
  <si>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</si>
  <si>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</si>
  <si>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</si>
  <si>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</si>
  <si>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</si>
  <si>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</si>
  <si>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</si>
  <si>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</si>
  <si>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</si>
  <si>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</si>
  <si>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</si>
  <si>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</si>
  <si>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</si>
  <si>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</si>
  <si>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</si>
  <si>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</si>
  <si>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</si>
  <si>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</si>
  <si>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</si>
  <si>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</si>
  <si>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</si>
  <si>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</si>
  <si>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</si>
  <si>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</si>
  <si>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</si>
  <si>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</si>
  <si>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</si>
  <si>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</si>
  <si>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</si>
  <si>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</si>
  <si>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</si>
  <si>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</si>
  <si>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</si>
  <si>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</si>
  <si>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</si>
  <si>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</si>
  <si>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</si>
  <si>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</si>
  <si>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</si>
  <si>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</si>
  <si>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</si>
  <si>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</si>
  <si>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</si>
  <si>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</si>
  <si>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</si>
  <si>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</si>
  <si>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</si>
  <si>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</si>
  <si>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</si>
  <si>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</si>
  <si>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</si>
  <si>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</si>
  <si>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</si>
  <si>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</si>
  <si>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</si>
  <si>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</si>
  <si>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</si>
  <si>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</si>
  <si>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</si>
  <si>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</si>
  <si>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</si>
  <si>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</si>
  <si>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</si>
  <si>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</si>
  <si>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</si>
  <si>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</si>
  <si>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</si>
  <si>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</si>
  <si>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</si>
  <si>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</si>
  <si>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</si>
  <si>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</si>
  <si>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</si>
  <si>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</si>
  <si>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</si>
  <si>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</si>
  <si>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</si>
  <si>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</si>
  <si>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</si>
  <si>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</si>
  <si>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</si>
  <si>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</si>
  <si>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</si>
  <si>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</si>
  <si>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</si>
  <si>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</si>
  <si>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</si>
  <si>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</si>
  <si>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</si>
  <si>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</si>
  <si>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</si>
  <si>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</si>
  <si>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</si>
  <si>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</si>
  <si>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</si>
  <si>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</si>
  <si>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</si>
  <si>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</si>
  <si>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</si>
  <si>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</si>
  <si>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</si>
  <si>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</si>
  <si>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</si>
  <si>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</si>
  <si>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</si>
  <si>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</si>
  <si>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</si>
  <si>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</si>
  <si>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</si>
  <si>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</si>
  <si>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</si>
  <si>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</si>
  <si>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</si>
  <si>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</si>
  <si>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</si>
  <si>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</si>
  <si>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</si>
  <si>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</si>
  <si>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</si>
  <si>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</si>
  <si>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</si>
  <si>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</si>
  <si>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</si>
  <si>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</si>
  <si>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</si>
  <si>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</si>
  <si>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</si>
  <si>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</si>
  <si>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</si>
  <si>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</si>
  <si>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</si>
  <si>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</si>
  <si>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</si>
  <si>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</si>
  <si>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</si>
  <si>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</si>
  <si>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</si>
  <si>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</si>
  <si>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</si>
  <si>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</si>
  <si>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</si>
  <si>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</si>
  <si>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</si>
  <si>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</si>
  <si>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</si>
  <si>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</si>
  <si>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</si>
  <si>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</si>
  <si>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</si>
  <si>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</si>
  <si>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</si>
  <si>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</si>
  <si>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</si>
  <si>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</si>
  <si>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</si>
  <si>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</si>
  <si>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</si>
  <si>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</si>
  <si>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</si>
  <si>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</si>
  <si>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</si>
  <si>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</si>
  <si>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</si>
  <si>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</si>
  <si>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</si>
  <si>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</si>
  <si>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</si>
  <si>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</si>
  <si>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</si>
  <si>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</si>
  <si>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</si>
  <si>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</si>
  <si>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</si>
  <si>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</si>
  <si>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</si>
  <si>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</si>
  <si>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</si>
  <si>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</si>
  <si>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</si>
  <si>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</si>
  <si>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</si>
  <si>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</si>
  <si>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</si>
  <si>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</si>
  <si>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</si>
  <si>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</si>
  <si>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</si>
  <si>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</si>
  <si>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</si>
  <si>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</si>
  <si>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</si>
  <si>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</si>
  <si>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</si>
  <si>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</si>
  <si>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</si>
  <si>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</si>
  <si>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</si>
  <si>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</si>
  <si>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</si>
  <si>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</si>
  <si>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</si>
  <si>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</si>
  <si>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</si>
  <si>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</si>
  <si>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</si>
  <si>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</si>
  <si>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</si>
  <si>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</si>
  <si>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</si>
  <si>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</si>
  <si>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</si>
  <si>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</si>
  <si>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</si>
  <si>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</si>
  <si>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</si>
  <si>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</si>
  <si>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</si>
  <si>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</si>
  <si>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</si>
  <si>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</si>
  <si>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</si>
  <si>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</si>
  <si>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</si>
  <si>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</si>
  <si>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</si>
  <si>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</si>
  <si>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</si>
  <si>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</si>
  <si>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</si>
  <si>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</si>
  <si>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</si>
  <si>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</si>
  <si>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</si>
  <si>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</si>
  <si>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</si>
  <si>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</si>
  <si>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</si>
  <si>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</si>
  <si>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</si>
  <si>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</si>
  <si>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</si>
  <si>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</si>
  <si>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</si>
  <si>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</si>
  <si>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</si>
  <si>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</si>
  <si>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</si>
  <si>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</si>
  <si>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</si>
  <si>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</si>
  <si>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</si>
  <si>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</si>
  <si>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</si>
  <si>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</si>
  <si>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</si>
  <si>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</si>
  <si>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</si>
  <si>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</si>
  <si>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</si>
  <si>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</si>
  <si>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</si>
  <si>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</si>
  <si>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</si>
  <si>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</si>
  <si>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</si>
  <si>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</si>
  <si>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</si>
  <si>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</si>
  <si>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</si>
  <si>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</si>
  <si>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</si>
  <si>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</si>
  <si>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</si>
  <si>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</si>
  <si>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</si>
  <si>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</si>
  <si>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</si>
  <si>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</si>
  <si>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</si>
  <si>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</si>
  <si>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</si>
  <si>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</si>
  <si>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</si>
  <si>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</si>
  <si>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</si>
  <si>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</si>
  <si>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</si>
  <si>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</si>
  <si>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</si>
  <si>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</si>
  <si>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</si>
  <si>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</si>
  <si>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</si>
  <si>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</si>
  <si>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</si>
  <si>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</si>
  <si>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</si>
  <si>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</si>
  <si>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</si>
  <si>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</si>
  <si>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</si>
  <si>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</si>
  <si>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</si>
  <si>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</si>
  <si>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</si>
  <si>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</si>
  <si>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</si>
  <si>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</si>
  <si>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</si>
  <si>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</si>
  <si>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</si>
  <si>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</si>
  <si>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</si>
  <si>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</si>
  <si>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</si>
  <si>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</si>
  <si>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</si>
  <si>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</si>
  <si>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</si>
  <si>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</si>
  <si>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</si>
  <si>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</si>
  <si>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</si>
  <si>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</si>
  <si>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</si>
  <si>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</si>
  <si>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</si>
  <si>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</si>
  <si>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</si>
  <si>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</si>
  <si>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</si>
  <si>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</si>
  <si>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</si>
  <si>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</si>
  <si>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</si>
  <si>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</si>
  <si>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</si>
  <si>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</si>
  <si>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</si>
  <si>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</si>
  <si>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</si>
  <si>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</si>
  <si>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</si>
  <si>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</si>
  <si>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</si>
  <si>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</si>
  <si>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</si>
  <si>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</si>
  <si>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</si>
  <si>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</si>
  <si>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</si>
  <si>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</si>
  <si>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</si>
  <si>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</si>
  <si>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</si>
  <si>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</si>
  <si>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</si>
  <si>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</si>
  <si>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</si>
  <si>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</si>
  <si>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</si>
  <si>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</si>
  <si>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</si>
  <si>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</si>
  <si>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</si>
  <si>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</si>
  <si>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</si>
  <si>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</si>
  <si>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</si>
  <si>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</si>
  <si>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</si>
  <si>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</si>
  <si>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</si>
  <si>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</si>
  <si>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</si>
  <si>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</si>
  <si>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</si>
  <si>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</si>
  <si>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</si>
  <si>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</si>
  <si>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</si>
  <si>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</si>
  <si>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</si>
  <si>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</si>
  <si>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</si>
  <si>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</si>
  <si>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</si>
  <si>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</si>
  <si>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</si>
  <si>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</si>
  <si>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</si>
  <si>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</si>
  <si>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</si>
  <si>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</si>
  <si>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</si>
  <si>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</si>
  <si>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</si>
  <si>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</si>
  <si>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</si>
  <si>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</si>
  <si>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</si>
  <si>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</si>
  <si>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</si>
  <si>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</si>
  <si>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</si>
  <si>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</si>
  <si>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</si>
  <si>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</si>
  <si>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</si>
  <si>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</si>
  <si>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</si>
  <si>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</si>
  <si>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</si>
  <si>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</si>
  <si>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</si>
  <si>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</si>
  <si>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</si>
  <si>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</si>
  <si>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</si>
  <si>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</si>
  <si>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</si>
  <si>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</si>
  <si>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</si>
  <si>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</si>
  <si>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</si>
  <si>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</si>
  <si>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</si>
  <si>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</si>
  <si>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</si>
  <si>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</si>
  <si>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</si>
  <si>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</si>
  <si>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</si>
  <si>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</si>
  <si>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</si>
  <si>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</si>
  <si>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</si>
  <si>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</si>
  <si>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</si>
  <si>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</si>
  <si>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</si>
  <si>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</si>
  <si>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</si>
  <si>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</si>
  <si>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</si>
  <si>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</si>
  <si>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</si>
  <si>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</si>
  <si>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</si>
  <si>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</si>
  <si>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</si>
  <si>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</si>
  <si>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</si>
  <si>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</si>
  <si>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</si>
  <si>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</si>
  <si>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</si>
  <si>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</si>
  <si>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</si>
  <si>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</si>
  <si>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</si>
  <si>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</si>
  <si>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</si>
  <si>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</si>
  <si>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</si>
  <si>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</si>
  <si>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</si>
  <si>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</si>
  <si>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</si>
  <si>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</si>
  <si>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</si>
  <si>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</si>
  <si>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</si>
  <si>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</si>
  <si>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</si>
  <si>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</si>
  <si>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</si>
  <si>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</si>
  <si>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</si>
  <si>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</si>
  <si>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</si>
  <si>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</si>
  <si>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</si>
  <si>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</si>
  <si>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</si>
  <si>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</si>
  <si>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</si>
  <si>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</si>
  <si>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</si>
  <si>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</si>
  <si>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</si>
  <si>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</si>
  <si>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</si>
  <si>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</si>
  <si>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</si>
  <si>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</si>
  <si>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</si>
  <si>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</si>
  <si>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</si>
  <si>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</si>
  <si>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</si>
  <si>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</si>
  <si>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</si>
  <si>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</si>
  <si>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</si>
  <si>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</si>
  <si>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</si>
  <si>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</si>
  <si>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</si>
  <si>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</si>
  <si>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</si>
  <si>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</si>
  <si>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</si>
  <si>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</si>
  <si>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</si>
  <si>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</si>
  <si>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</si>
  <si>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</si>
  <si>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</si>
  <si>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</si>
  <si>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</si>
  <si>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</si>
  <si>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</si>
  <si>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</si>
  <si>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</si>
  <si>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</si>
  <si>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</si>
  <si>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</si>
  <si>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</si>
  <si>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</si>
  <si>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</si>
  <si>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</si>
  <si>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</si>
  <si>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</si>
  <si>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</si>
  <si>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</si>
  <si>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</si>
  <si>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</si>
  <si>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</si>
  <si>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</si>
  <si>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</si>
  <si>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</si>
  <si>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</si>
  <si>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</si>
  <si>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</si>
  <si>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</si>
  <si>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</si>
  <si>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</si>
  <si>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</si>
  <si>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</si>
  <si>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</si>
  <si>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</si>
  <si>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</si>
  <si>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</si>
  <si>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</si>
  <si>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</si>
  <si>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</si>
  <si>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</si>
  <si>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</si>
  <si>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</si>
  <si>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</si>
  <si>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</si>
  <si>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</si>
  <si>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</si>
  <si>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</si>
  <si>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</si>
  <si>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</si>
  <si>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</si>
  <si>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</si>
  <si>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</si>
  <si>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</si>
  <si>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</si>
  <si>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</si>
  <si>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</si>
  <si>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</si>
  <si>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</si>
  <si>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</si>
  <si>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</si>
  <si>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</si>
  <si>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</si>
  <si>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</si>
  <si>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</si>
  <si>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</si>
  <si>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</si>
  <si>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</si>
  <si>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</si>
  <si>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</si>
  <si>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</si>
  <si>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</si>
  <si>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</si>
  <si>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</si>
  <si>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</si>
  <si>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</si>
  <si>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</si>
  <si>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</si>
  <si>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</si>
  <si>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</si>
  <si>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</si>
  <si>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</si>
  <si>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</si>
  <si>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</si>
  <si>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</si>
  <si>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</si>
  <si>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</si>
  <si>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</si>
  <si>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</si>
  <si>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</si>
  <si>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</si>
  <si>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</si>
  <si>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</si>
  <si>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</si>
  <si>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</si>
  <si>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</si>
  <si>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</si>
  <si>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</si>
  <si>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</si>
  <si>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</si>
  <si>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</si>
  <si>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</si>
  <si>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</si>
  <si>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</si>
  <si>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</si>
  <si>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</si>
  <si>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</si>
  <si>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</si>
  <si>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</si>
  <si>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</si>
  <si>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</si>
  <si>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</si>
  <si>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</si>
  <si>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</si>
  <si>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</si>
  <si>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</si>
  <si>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</si>
  <si>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</si>
  <si>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</si>
  <si>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</si>
  <si>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</si>
  <si>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</si>
  <si>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</si>
  <si>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</si>
  <si>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</si>
  <si>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</si>
  <si>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</si>
  <si>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</si>
  <si>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</si>
  <si>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</si>
  <si>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</si>
  <si>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</si>
  <si>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</si>
  <si>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</si>
  <si>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</si>
  <si>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</si>
  <si>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</si>
  <si>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</si>
  <si>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</si>
  <si>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</si>
  <si>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</si>
  <si>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</si>
  <si>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</si>
  <si>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</si>
  <si>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</si>
  <si>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</si>
  <si>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</si>
  <si>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</si>
  <si>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</si>
  <si>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</si>
  <si>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</si>
  <si>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</si>
  <si>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</si>
  <si>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</si>
  <si>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</si>
  <si>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</si>
  <si>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</si>
  <si>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</si>
  <si>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</si>
  <si>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</si>
  <si>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</si>
  <si>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</si>
  <si>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</si>
  <si>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</si>
  <si>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</si>
  <si>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</si>
  <si>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</si>
  <si>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</si>
  <si>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</si>
  <si>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</si>
  <si>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</si>
  <si>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</si>
  <si>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</si>
  <si>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</si>
  <si>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</si>
  <si>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</si>
  <si>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</si>
  <si>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</si>
  <si>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</si>
  <si>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</si>
  <si>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</si>
  <si>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</si>
  <si>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</si>
  <si>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</si>
  <si>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</si>
  <si>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</si>
  <si>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</si>
  <si>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</si>
  <si>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</si>
  <si>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</si>
  <si>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</si>
  <si>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</si>
  <si>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</si>
  <si>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</si>
  <si>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</si>
  <si>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</si>
  <si>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</si>
  <si>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</si>
  <si>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</si>
  <si>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</si>
  <si>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</si>
  <si>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</si>
  <si>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</si>
  <si>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</si>
  <si>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</si>
  <si>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</si>
  <si>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</si>
  <si>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</si>
  <si>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</si>
  <si>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</si>
  <si>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</si>
  <si>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</si>
  <si>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</si>
  <si>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</si>
  <si>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</si>
  <si>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</si>
  <si>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</si>
  <si>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</si>
  <si>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</si>
  <si>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</si>
  <si>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</si>
  <si>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</si>
  <si>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</si>
  <si>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</si>
  <si>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</si>
  <si>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</si>
  <si>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</si>
  <si>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</si>
  <si>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</si>
  <si>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</si>
  <si>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</si>
  <si>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</si>
  <si>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</si>
  <si>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</si>
  <si>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</si>
  <si>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</si>
  <si>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</si>
  <si>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</si>
  <si>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</si>
  <si>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</si>
  <si>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</si>
  <si>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</si>
  <si>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</si>
  <si>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</si>
  <si>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</si>
  <si>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</si>
  <si>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</si>
  <si>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</si>
  <si>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</si>
  <si>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</si>
  <si>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</si>
  <si>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</si>
  <si>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</si>
  <si>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</si>
  <si>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</si>
  <si>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</si>
  <si>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</si>
  <si>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</si>
  <si>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</si>
  <si>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</si>
  <si>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</si>
  <si>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</si>
  <si>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</si>
  <si>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</si>
  <si>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</si>
  <si>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</si>
  <si>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</si>
  <si>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</si>
  <si>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</si>
  <si>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</si>
  <si>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</si>
  <si>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</si>
  <si>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</si>
  <si>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</si>
  <si>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</si>
  <si>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</si>
  <si>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</si>
  <si>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</si>
  <si>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</si>
  <si>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</si>
  <si>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</si>
  <si>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</si>
  <si>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</si>
  <si>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</si>
  <si>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</si>
  <si>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</si>
  <si>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</si>
  <si>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</si>
  <si>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</si>
  <si>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</si>
  <si>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</si>
  <si>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</si>
  <si>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</si>
  <si>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</si>
  <si>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</si>
  <si>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</si>
  <si>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</si>
  <si>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</si>
  <si>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</si>
  <si>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</si>
  <si>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</si>
  <si>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</si>
  <si>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</si>
  <si>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</si>
  <si>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</si>
  <si>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</si>
  <si>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</si>
  <si>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</si>
  <si>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</si>
  <si>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</si>
  <si>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</si>
  <si>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</si>
  <si>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</si>
  <si>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</si>
  <si>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</si>
  <si>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</si>
  <si>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</si>
  <si>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</si>
  <si>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</si>
  <si>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</si>
  <si>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</si>
  <si>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</si>
  <si>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</si>
  <si>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</si>
  <si>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</si>
  <si>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</si>
  <si>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</si>
  <si>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</si>
  <si>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</si>
  <si>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</si>
  <si>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</si>
  <si>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</si>
  <si>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</si>
  <si>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</si>
  <si>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</si>
  <si>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</si>
  <si>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</si>
  <si>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</si>
  <si>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</si>
  <si>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</si>
  <si>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</si>
  <si>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</si>
  <si>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</si>
  <si>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</si>
  <si>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</si>
  <si>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</si>
  <si>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</si>
  <si>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</si>
  <si>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</si>
  <si>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</si>
  <si>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</si>
  <si>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</si>
  <si>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</si>
  <si>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</si>
  <si>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</si>
  <si>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</si>
  <si>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</si>
  <si>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</si>
  <si>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</si>
  <si>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</si>
  <si>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</si>
  <si>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</si>
  <si>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</si>
  <si>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</si>
  <si>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</si>
  <si>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</si>
  <si>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</si>
  <si>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</si>
  <si>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</si>
  <si>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</si>
  <si>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</si>
  <si>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</si>
  <si>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</si>
  <si>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</si>
  <si>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</si>
  <si>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</si>
  <si>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</si>
  <si>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</si>
  <si>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</si>
  <si>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</si>
  <si>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</si>
  <si>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</si>
  <si>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</si>
  <si>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</si>
  <si>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</si>
  <si>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</si>
  <si>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</si>
  <si>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</si>
  <si>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</si>
  <si>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</si>
  <si>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</si>
  <si>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</si>
  <si>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</si>
  <si>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</si>
  <si>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</si>
  <si>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</si>
  <si>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</si>
  <si>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</si>
  <si>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</si>
  <si>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</si>
  <si>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</si>
  <si>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</si>
  <si>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</si>
  <si>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</si>
  <si>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</si>
  <si>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</si>
  <si>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</si>
  <si>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</si>
  <si>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</si>
  <si>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</si>
  <si>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</si>
  <si>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</si>
  <si>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</si>
  <si>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</si>
  <si>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</si>
  <si>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</si>
  <si>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</si>
  <si>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</si>
  <si>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</si>
  <si>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</si>
  <si>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</si>
  <si>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</si>
  <si>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</si>
  <si>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</si>
  <si>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</si>
  <si>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</si>
  <si>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</si>
  <si>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</si>
  <si>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</si>
  <si>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</si>
  <si>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</si>
  <si>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</si>
  <si>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</si>
  <si>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</si>
  <si>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</si>
  <si>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</si>
  <si>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</si>
  <si>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</si>
  <si>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</si>
  <si>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</si>
  <si>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</si>
  <si>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</si>
  <si>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</si>
  <si>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</si>
  <si>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</si>
  <si>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</si>
  <si>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</si>
  <si>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</si>
  <si>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</si>
  <si>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</si>
  <si>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</si>
  <si>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</si>
  <si>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</si>
  <si>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</si>
  <si>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</si>
  <si>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</si>
  <si>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</si>
  <si>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</si>
  <si>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</si>
  <si>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</si>
  <si>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</si>
  <si>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</si>
  <si>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</si>
  <si>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</si>
  <si>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</si>
  <si>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</si>
  <si>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</si>
  <si>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</si>
  <si>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</si>
  <si>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</si>
  <si>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</si>
  <si>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</si>
  <si>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</si>
  <si>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</si>
  <si>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</si>
  <si>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</si>
  <si>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</si>
  <si>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</si>
  <si>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</si>
  <si>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</si>
  <si>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</si>
  <si>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</si>
  <si>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</si>
  <si>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</si>
  <si>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</si>
  <si>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</si>
  <si>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</si>
  <si>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</si>
  <si>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</si>
  <si>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</si>
  <si>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</si>
  <si>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</si>
  <si>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</si>
  <si>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</si>
  <si>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</si>
  <si>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</si>
  <si>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</si>
  <si>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</si>
  <si>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</si>
  <si>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</si>
  <si>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</si>
  <si>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</si>
  <si>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</si>
  <si>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</si>
  <si>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</si>
  <si>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</si>
  <si>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</si>
  <si>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</si>
  <si>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</si>
  <si>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</si>
  <si>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</si>
  <si>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</si>
  <si>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</si>
  <si>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</si>
  <si>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</si>
  <si>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</si>
  <si>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</si>
  <si>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</si>
  <si>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</si>
  <si>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</si>
  <si>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</si>
  <si>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</si>
  <si>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</si>
  <si>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</si>
  <si>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</si>
  <si>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</si>
  <si>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</si>
  <si>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</si>
  <si>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</si>
  <si>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</si>
  <si>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</si>
  <si>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</si>
  <si>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</si>
  <si>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</si>
  <si>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</si>
  <si>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</si>
  <si>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</si>
  <si>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</si>
  <si>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</si>
  <si>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</si>
  <si>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</si>
  <si>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</si>
  <si>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</si>
  <si>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</si>
  <si>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</si>
  <si>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</si>
  <si>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</si>
  <si>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</si>
  <si>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</si>
  <si>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</si>
  <si>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</si>
  <si>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</si>
  <si>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</si>
  <si>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</si>
  <si>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</si>
  <si>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</si>
  <si>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</si>
  <si>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</si>
  <si>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</si>
  <si>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</si>
  <si>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</si>
  <si>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</si>
  <si>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</si>
  <si>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</si>
  <si>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</si>
  <si>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</si>
  <si>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</si>
  <si>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</si>
  <si>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</si>
  <si>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</si>
  <si>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</si>
  <si>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</si>
  <si>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</si>
  <si>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</si>
  <si>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</si>
  <si>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</si>
  <si>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</si>
  <si>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</si>
  <si>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</si>
  <si>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</si>
  <si>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</si>
  <si>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</si>
  <si>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</si>
  <si>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</si>
  <si>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</si>
  <si>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</si>
  <si>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</si>
  <si>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</si>
  <si>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</si>
  <si>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</si>
  <si>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</si>
  <si>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</si>
  <si>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</si>
  <si>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</si>
  <si>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</si>
  <si>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</si>
  <si>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</si>
  <si>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</si>
  <si>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</si>
  <si>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</si>
  <si>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</si>
  <si>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</si>
  <si>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</si>
  <si>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</si>
  <si>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</si>
  <si>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</si>
  <si>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</si>
  <si>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</si>
  <si>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</si>
  <si>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</si>
  <si>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</si>
  <si>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</si>
  <si>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</si>
  <si>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</si>
  <si>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</si>
  <si>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</si>
  <si>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</si>
  <si>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</si>
  <si>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</si>
  <si>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</si>
  <si>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</si>
  <si>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</si>
  <si>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</si>
  <si>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</si>
  <si>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</si>
  <si>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</si>
  <si>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</si>
  <si>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</si>
  <si>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</si>
  <si>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</si>
  <si>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</si>
  <si>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</si>
  <si>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</si>
  <si>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</si>
  <si>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</si>
  <si>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</si>
  <si>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</si>
  <si>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</si>
  <si>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</si>
  <si>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</si>
  <si>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</si>
  <si>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</si>
  <si>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</si>
  <si>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</si>
  <si>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</si>
  <si>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</si>
  <si>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</si>
  <si>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</si>
  <si>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</si>
  <si>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</si>
  <si>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</si>
  <si>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</si>
  <si>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</si>
  <si>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</si>
  <si>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</si>
  <si>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</si>
  <si>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</si>
  <si>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</si>
  <si>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</si>
  <si>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</si>
  <si>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</si>
  <si>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</si>
  <si>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</si>
  <si>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</si>
  <si>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</si>
  <si>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</si>
  <si>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</si>
  <si>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</si>
  <si>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</si>
  <si>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</si>
  <si>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</si>
  <si>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</si>
  <si>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</si>
  <si>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</si>
  <si>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</si>
  <si>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</si>
  <si>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</si>
  <si>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</si>
  <si>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</si>
  <si>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</si>
  <si>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</si>
  <si>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</si>
  <si>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</si>
  <si>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</si>
  <si>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</si>
  <si>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</si>
  <si>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</si>
  <si>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</si>
  <si>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</si>
  <si>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</si>
  <si>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</si>
  <si>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</si>
  <si>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</si>
  <si>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</si>
  <si>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</si>
  <si>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</si>
  <si>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</si>
  <si>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</si>
  <si>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</si>
  <si>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</si>
  <si>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</si>
  <si>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</si>
  <si>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</si>
  <si>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</si>
  <si>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</si>
  <si>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</si>
  <si>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</si>
  <si>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</si>
  <si>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</si>
  <si>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</si>
  <si>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</si>
  <si>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</si>
  <si>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</si>
  <si>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</si>
  <si>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</si>
  <si>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</si>
  <si>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</si>
  <si>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</si>
  <si>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</si>
  <si>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</si>
  <si>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</si>
  <si>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</si>
  <si>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</si>
  <si>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</si>
  <si>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</si>
  <si>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</si>
  <si>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</si>
  <si>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</si>
  <si>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</si>
  <si>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</si>
  <si>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</si>
  <si>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</si>
  <si>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</si>
  <si>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</si>
  <si>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</si>
  <si>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</si>
  <si>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</si>
  <si>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</si>
  <si>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</si>
  <si>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</si>
  <si>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</si>
  <si>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</si>
  <si>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</si>
  <si>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</si>
  <si>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</si>
  <si>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</si>
  <si>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</si>
  <si>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</si>
  <si>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</si>
  <si>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</si>
  <si>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</si>
  <si>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</si>
  <si>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</si>
  <si>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</si>
  <si>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</si>
  <si>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</si>
  <si>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</si>
  <si>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</si>
  <si>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</si>
  <si>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</si>
  <si>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</si>
  <si>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</si>
  <si>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</si>
  <si>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</si>
  <si>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</si>
  <si>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</si>
  <si>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</si>
  <si>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</si>
  <si>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</si>
  <si>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</si>
  <si>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</si>
  <si>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</si>
  <si>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</si>
  <si>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</si>
  <si>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</si>
  <si>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</si>
  <si>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</si>
  <si>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</si>
  <si>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</si>
  <si>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</si>
  <si>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</si>
  <si>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</si>
  <si>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</si>
  <si>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</si>
  <si>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</si>
  <si>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</si>
  <si>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</si>
  <si>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</si>
  <si>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</si>
  <si>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</si>
  <si>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</si>
  <si>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</si>
  <si>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</si>
  <si>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</si>
  <si>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</si>
  <si>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</si>
  <si>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</si>
  <si>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</si>
  <si>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</si>
  <si>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</si>
  <si>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</si>
  <si>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</si>
  <si>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</si>
  <si>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</si>
  <si>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</si>
  <si>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</si>
  <si>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</si>
  <si>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</si>
  <si>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</si>
  <si>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</si>
  <si>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</si>
  <si>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</si>
  <si>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</si>
  <si>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</si>
  <si>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</si>
  <si>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</si>
  <si>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</si>
  <si>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</si>
  <si>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</si>
  <si>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</si>
  <si>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</si>
  <si>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</si>
  <si>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</si>
  <si>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</si>
  <si>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</si>
  <si>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</si>
  <si>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</si>
  <si>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</si>
  <si>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</si>
  <si>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</si>
  <si>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</si>
  <si>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</si>
  <si>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</si>
  <si>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</si>
  <si>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</si>
  <si>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</si>
  <si>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</si>
  <si>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</si>
  <si>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</si>
  <si>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</si>
  <si>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</si>
  <si>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</si>
  <si>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</si>
  <si>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</si>
  <si>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</si>
  <si>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</si>
  <si>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</si>
  <si>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</si>
  <si>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</si>
  <si>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</si>
  <si>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</si>
  <si>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</si>
  <si>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</si>
  <si>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</si>
  <si>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</si>
  <si>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</si>
  <si>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</si>
  <si>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</si>
  <si>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</si>
  <si>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</si>
  <si>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</si>
  <si>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</si>
  <si>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</si>
  <si>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</si>
  <si>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</si>
  <si>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</si>
  <si>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</si>
  <si>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</si>
  <si>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</si>
  <si>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</si>
  <si>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</si>
  <si>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</si>
  <si>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</si>
  <si>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</si>
  <si>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</si>
  <si>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</si>
  <si>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</si>
  <si>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</si>
  <si>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</si>
  <si>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</si>
  <si>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</si>
  <si>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</si>
  <si>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</si>
  <si>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</si>
  <si>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</si>
  <si>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</si>
  <si>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</si>
  <si>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</si>
  <si>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</si>
  <si>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</si>
  <si>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</si>
  <si>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</si>
  <si>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</si>
  <si>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</si>
  <si>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</si>
  <si>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</si>
  <si>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</si>
  <si>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</si>
  <si>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</si>
  <si>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</si>
  <si>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</si>
  <si>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</si>
  <si>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</si>
  <si>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</si>
  <si>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</si>
  <si>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</si>
  <si>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</si>
  <si>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</si>
  <si>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</si>
  <si>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</si>
  <si>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</si>
  <si>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</si>
  <si>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</si>
  <si>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</si>
  <si>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</si>
  <si>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</si>
  <si>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</si>
  <si>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</si>
  <si>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</si>
  <si>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</si>
  <si>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</si>
  <si>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</si>
  <si>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</si>
  <si>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</si>
  <si>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</si>
  <si>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</si>
  <si>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</si>
  <si>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</si>
  <si>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</si>
  <si>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</si>
  <si>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</si>
  <si>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</si>
  <si>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</si>
  <si>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</si>
  <si>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</si>
  <si>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</si>
  <si>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</si>
  <si>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</si>
  <si>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</si>
  <si>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</si>
  <si>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</si>
  <si>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</si>
  <si>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</si>
  <si>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</si>
  <si>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</si>
  <si>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</si>
  <si>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</si>
  <si>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</si>
  <si>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</si>
  <si>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</si>
  <si>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</si>
  <si>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</si>
  <si>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</si>
  <si>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</si>
  <si>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</si>
  <si>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</si>
  <si>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</si>
  <si>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</si>
  <si>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</si>
  <si>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</si>
  <si>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</si>
  <si>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</si>
  <si>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</si>
  <si>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</si>
  <si>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</si>
  <si>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</si>
  <si>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</si>
  <si>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</si>
  <si>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</si>
  <si>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</si>
  <si>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</si>
  <si>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</si>
  <si>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</si>
  <si>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</si>
  <si>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</si>
  <si>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</si>
  <si>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</si>
  <si>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</si>
  <si>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</si>
  <si>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</si>
  <si>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</si>
  <si>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</si>
  <si>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</si>
  <si>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</si>
  <si>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</si>
  <si>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</si>
  <si>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</si>
  <si>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</si>
  <si>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</si>
  <si>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</si>
  <si>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</si>
  <si>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</si>
  <si>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</si>
  <si>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</si>
  <si>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</si>
  <si>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</si>
  <si>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</si>
  <si>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</si>
  <si>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</si>
  <si>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</si>
  <si>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</si>
  <si>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</si>
  <si>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</si>
  <si>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</si>
  <si>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</si>
  <si>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</si>
  <si>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</si>
  <si>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</si>
  <si>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</si>
  <si>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</si>
  <si>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</si>
  <si>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</si>
  <si>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</si>
  <si>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</si>
  <si>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</si>
  <si>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</si>
  <si>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</si>
  <si>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</si>
  <si>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</si>
  <si>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</si>
  <si>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</si>
  <si>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</si>
  <si>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</si>
  <si>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</si>
  <si>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</si>
  <si>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</si>
  <si>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</si>
  <si>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</si>
  <si>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</si>
  <si>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</si>
  <si>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</si>
  <si>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</si>
  <si>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</si>
  <si>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</si>
  <si>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</si>
  <si>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</si>
  <si>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</si>
  <si>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</si>
  <si>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</si>
  <si>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</si>
  <si>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</si>
  <si>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</si>
  <si>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</si>
  <si>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</si>
  <si>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</si>
  <si>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</si>
  <si>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</si>
  <si>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</si>
  <si>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</si>
  <si>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</si>
  <si>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</si>
  <si>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</si>
  <si>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</si>
  <si>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</si>
  <si>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</si>
  <si>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</si>
  <si>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</si>
  <si>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</si>
  <si>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</si>
  <si>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</si>
  <si>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</si>
  <si>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</si>
  <si>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</si>
  <si>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</si>
  <si>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</si>
  <si>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</si>
  <si>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</si>
  <si>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</si>
  <si>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</si>
  <si>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</si>
  <si>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</si>
  <si>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</si>
  <si>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</si>
  <si>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</si>
  <si>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</si>
  <si>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</si>
  <si>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</si>
  <si>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</si>
  <si>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</si>
  <si>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</si>
  <si>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</si>
  <si>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</si>
  <si>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</si>
  <si>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</si>
  <si>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</si>
  <si>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</si>
  <si>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</si>
  <si>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</si>
  <si>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</si>
  <si>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</si>
  <si>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</si>
  <si>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</si>
  <si>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</si>
  <si>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</si>
  <si>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</si>
  <si>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</si>
  <si>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</si>
  <si>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</si>
  <si>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</si>
  <si>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</si>
  <si>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</si>
  <si>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</si>
  <si>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</si>
  <si>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</si>
  <si>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</si>
  <si>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</si>
  <si>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</si>
  <si>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</si>
  <si>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</si>
  <si>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</si>
  <si>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</si>
  <si>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</si>
  <si>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</si>
  <si>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</si>
  <si>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</si>
  <si>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</si>
  <si>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</si>
  <si>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</si>
  <si>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</si>
  <si>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</si>
  <si>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</si>
  <si>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</si>
  <si>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</si>
  <si>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</si>
  <si>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</si>
  <si>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</si>
  <si>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</si>
  <si>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</si>
  <si>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</si>
  <si>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</si>
  <si>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</si>
  <si>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</si>
  <si>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</si>
  <si>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</si>
  <si>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</si>
  <si>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</si>
  <si>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</si>
  <si>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</si>
  <si>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</si>
  <si>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</si>
  <si>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</si>
  <si>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</si>
  <si>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</si>
  <si>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</si>
  <si>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</si>
  <si>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</si>
  <si>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</si>
  <si>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</si>
  <si>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</si>
  <si>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</si>
  <si>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</si>
  <si>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</si>
  <si>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</si>
  <si>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</si>
  <si>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</si>
  <si>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</si>
  <si>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</si>
  <si>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</si>
  <si>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</si>
  <si>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</si>
  <si>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</si>
  <si>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</si>
  <si>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</si>
  <si>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</si>
  <si>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</si>
  <si>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</si>
  <si>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</si>
  <si>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</si>
  <si>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</si>
  <si>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</si>
  <si>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</si>
  <si>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</si>
  <si>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</si>
  <si>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</si>
  <si>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</si>
  <si>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</si>
  <si>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</si>
  <si>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</si>
  <si>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</si>
  <si>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</si>
  <si>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</si>
  <si>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</si>
  <si>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</si>
  <si>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</si>
  <si>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</si>
  <si>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</si>
  <si>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</si>
  <si>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</si>
  <si>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</si>
  <si>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</si>
  <si>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</si>
  <si>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</si>
  <si>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</si>
  <si>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</si>
  <si>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</si>
  <si>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</si>
  <si>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</si>
  <si>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</si>
  <si>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</si>
  <si>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</si>
  <si>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</si>
  <si>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</si>
  <si>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</si>
  <si>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</si>
  <si>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</si>
  <si>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</si>
  <si>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</si>
  <si>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</si>
  <si>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</si>
  <si>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</si>
  <si>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</si>
  <si>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</si>
  <si>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</si>
  <si>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</si>
  <si>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</si>
  <si>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</si>
  <si>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</si>
  <si>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</si>
  <si>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</si>
  <si>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</si>
  <si>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</si>
  <si>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</si>
  <si>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</si>
  <si>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</si>
  <si>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</si>
  <si>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</si>
  <si>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</si>
  <si>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</si>
  <si>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</si>
  <si>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</si>
  <si>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</si>
  <si>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</si>
  <si>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</si>
  <si>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</si>
  <si>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</si>
  <si>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</si>
  <si>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</si>
  <si>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</si>
  <si>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</si>
  <si>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</si>
  <si>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</si>
  <si>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</si>
  <si>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</si>
  <si>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</si>
  <si>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</si>
  <si>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</si>
  <si>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</si>
  <si>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</si>
  <si>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</si>
  <si>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</si>
  <si>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</si>
  <si>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</si>
  <si>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</si>
  <si>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</si>
  <si>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</si>
  <si>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</si>
  <si>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</si>
  <si>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</si>
  <si>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</si>
  <si>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</si>
  <si>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</si>
  <si>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</si>
  <si>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</si>
  <si>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</si>
  <si>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</si>
  <si>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</si>
  <si>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</si>
  <si>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</si>
  <si>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</si>
  <si>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</si>
  <si>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</si>
  <si>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</si>
  <si>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</si>
  <si>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</si>
  <si>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</si>
  <si>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</si>
  <si>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</si>
  <si>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</si>
  <si>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</si>
  <si>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</si>
  <si>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</si>
  <si>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</si>
  <si>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</si>
  <si>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</si>
  <si>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</si>
  <si>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</si>
  <si>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</si>
  <si>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</si>
  <si>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</si>
  <si>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</si>
  <si>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</si>
  <si>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</si>
  <si>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</si>
  <si>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</si>
  <si>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</si>
  <si>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</si>
  <si>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</si>
  <si>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</si>
  <si>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</si>
  <si>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</si>
  <si>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</si>
  <si>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</si>
  <si>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</si>
  <si>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</si>
  <si>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</si>
  <si>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</si>
  <si>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</si>
  <si>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</si>
  <si>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</si>
  <si>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</si>
  <si>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</si>
  <si>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</si>
  <si>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</si>
  <si>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</si>
  <si>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</si>
  <si>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</si>
  <si>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</si>
  <si>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</si>
  <si>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</si>
  <si>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</si>
  <si>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</si>
  <si>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</si>
  <si>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</si>
  <si>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</si>
  <si>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</si>
  <si>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</si>
  <si>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</si>
  <si>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</si>
  <si>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</si>
  <si>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</si>
  <si>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</si>
  <si>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</si>
  <si>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</si>
  <si>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</si>
  <si>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</si>
  <si>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</si>
  <si>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</si>
  <si>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</si>
  <si>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</si>
  <si>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</si>
  <si>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</si>
  <si>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</si>
  <si>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</si>
  <si>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</si>
  <si>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</si>
  <si>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</si>
  <si>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</si>
  <si>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</si>
  <si>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</si>
  <si>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</si>
  <si>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</si>
  <si>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</si>
  <si>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</si>
  <si>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</si>
  <si>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</si>
  <si>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</si>
  <si>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</si>
  <si>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</si>
  <si>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</si>
  <si>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</si>
  <si>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</si>
  <si>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</si>
  <si>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</si>
  <si>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</si>
  <si>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</si>
  <si>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</si>
  <si>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</si>
  <si>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</si>
  <si>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</si>
  <si>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</si>
  <si>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</si>
  <si>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</si>
  <si>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</si>
  <si>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</si>
  <si>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</si>
  <si>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</si>
  <si>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</si>
  <si>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</si>
  <si>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</si>
  <si>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</si>
  <si>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</si>
  <si>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</si>
  <si>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</si>
  <si>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</si>
  <si>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</si>
  <si>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</si>
  <si>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</si>
  <si>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</si>
  <si>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</si>
  <si>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</si>
  <si>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</si>
  <si>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</si>
  <si>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</si>
  <si>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</si>
  <si>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</si>
  <si>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</si>
  <si>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</si>
  <si>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</si>
  <si>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</si>
  <si>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</si>
  <si>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</si>
  <si>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</si>
  <si>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</si>
  <si>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</si>
  <si>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</si>
  <si>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</si>
  <si>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</si>
  <si>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</si>
  <si>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</si>
  <si>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</si>
  <si>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</si>
  <si>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</si>
  <si>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</si>
  <si>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</si>
  <si>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</si>
  <si>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</si>
  <si>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</si>
  <si>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</si>
  <si>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</si>
  <si>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</si>
  <si>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</si>
  <si>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</si>
  <si>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</si>
  <si>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</si>
  <si>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</si>
  <si>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</si>
  <si>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</si>
  <si>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</si>
  <si>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</si>
  <si>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</si>
  <si>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</si>
  <si>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</si>
  <si>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</si>
  <si>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</si>
  <si>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</si>
  <si>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</si>
  <si>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</si>
  <si>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</si>
  <si>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</si>
  <si>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</si>
  <si>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</si>
  <si>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</si>
  <si>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</si>
  <si>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</si>
  <si>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</si>
  <si>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</si>
  <si>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</si>
  <si>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</si>
  <si>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</si>
  <si>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</si>
  <si>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</si>
  <si>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</si>
  <si>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</si>
  <si>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</si>
  <si>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</si>
  <si>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</si>
  <si>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</si>
  <si>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</si>
  <si>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</si>
  <si>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</si>
  <si>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</si>
  <si>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</si>
  <si>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</si>
  <si>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</si>
  <si>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</si>
  <si>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</si>
  <si>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</si>
  <si>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</si>
  <si>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</si>
  <si>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</si>
  <si>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</si>
  <si>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</si>
  <si>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</si>
  <si>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</si>
  <si>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</si>
  <si>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</si>
  <si>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</si>
  <si>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</si>
  <si>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</si>
  <si>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</si>
  <si>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</si>
  <si>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</si>
  <si>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</si>
  <si>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</si>
  <si>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</si>
  <si>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</si>
  <si>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</si>
  <si>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</si>
  <si>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</si>
  <si>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</si>
  <si>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</si>
  <si>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</si>
  <si>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</si>
  <si>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</si>
  <si>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</si>
  <si>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</si>
  <si>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</si>
  <si>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</si>
  <si>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</si>
  <si>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</si>
  <si>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</si>
  <si>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</si>
  <si>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</si>
  <si>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</si>
  <si>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</si>
  <si>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</si>
  <si>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</si>
  <si>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</si>
  <si>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</si>
  <si>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</si>
  <si>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</si>
  <si>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</si>
  <si>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</si>
  <si>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</si>
  <si>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</si>
  <si>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</si>
  <si>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</si>
  <si>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</si>
  <si>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</si>
  <si>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</si>
  <si>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</si>
  <si>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</si>
  <si>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</si>
  <si>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</si>
  <si>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</si>
  <si>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</si>
  <si>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</si>
  <si>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</si>
  <si>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</si>
  <si>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</si>
  <si>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</si>
  <si>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</si>
  <si>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</si>
  <si>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</si>
  <si>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</si>
  <si>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</si>
  <si>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</si>
  <si>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</si>
  <si>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</si>
  <si>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</si>
  <si>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</si>
  <si>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</si>
  <si>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</si>
  <si>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</si>
  <si>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</si>
  <si>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</si>
  <si>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</si>
  <si>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</si>
  <si>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</si>
  <si>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</si>
  <si>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</si>
  <si>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</si>
  <si>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</si>
  <si>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</si>
  <si>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</si>
  <si>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</si>
  <si>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</si>
  <si>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</si>
  <si>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</si>
  <si>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</si>
  <si>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</si>
  <si>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</si>
  <si>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</si>
  <si>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</si>
  <si>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</si>
  <si>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</si>
  <si>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</si>
  <si>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</si>
  <si>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</si>
  <si>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</si>
  <si>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</si>
  <si>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</si>
  <si>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</si>
  <si>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</si>
  <si>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</si>
  <si>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</si>
  <si>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</si>
  <si>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</si>
  <si>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</si>
  <si>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</si>
  <si>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</si>
  <si>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</si>
  <si>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</si>
  <si>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</si>
  <si>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</si>
  <si>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</si>
  <si>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</si>
  <si>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</si>
  <si>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</si>
  <si>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</si>
  <si>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</si>
  <si>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</si>
  <si>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</si>
  <si>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</si>
  <si>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</si>
  <si>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</si>
  <si>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</si>
  <si>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</si>
  <si>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</si>
  <si>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</si>
  <si>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</si>
  <si>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</si>
  <si>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</si>
  <si>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</si>
  <si>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</si>
  <si>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</si>
  <si>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</si>
  <si>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</si>
  <si>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</si>
  <si>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</si>
  <si>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</si>
  <si>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</si>
  <si>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</si>
  <si>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</si>
  <si>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</si>
  <si>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</si>
  <si>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</si>
  <si>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</si>
  <si>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</si>
  <si>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</si>
  <si>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</si>
  <si>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</si>
  <si>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</si>
  <si>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</si>
  <si>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</si>
  <si>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</si>
  <si>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</si>
  <si>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</si>
  <si>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</si>
  <si>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</si>
  <si>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</si>
  <si>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</si>
  <si>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</si>
  <si>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</si>
  <si>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</si>
  <si>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</si>
  <si>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</si>
  <si>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</si>
  <si>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</si>
  <si>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</si>
  <si>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</si>
  <si>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</si>
  <si>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</si>
  <si>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</si>
  <si>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</si>
  <si>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</si>
  <si>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</si>
  <si>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</si>
  <si>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</si>
  <si>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</si>
  <si>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</si>
  <si>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</si>
  <si>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</si>
  <si>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</si>
  <si>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</si>
  <si>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</si>
  <si>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</si>
  <si>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</si>
  <si>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</si>
  <si>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</si>
  <si>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</si>
  <si>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</si>
  <si>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</si>
  <si>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</si>
  <si>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</si>
  <si>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</si>
  <si>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</si>
  <si>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</si>
  <si>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</si>
  <si>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</si>
  <si>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</si>
  <si>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</si>
  <si>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</si>
  <si>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</si>
  <si>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</si>
  <si>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</si>
  <si>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</si>
  <si>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</si>
  <si>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</si>
  <si>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</si>
  <si>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</si>
  <si>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</si>
  <si>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</si>
  <si>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</si>
  <si>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</si>
  <si>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</si>
  <si>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</si>
  <si>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</si>
  <si>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</si>
  <si>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</si>
  <si>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</si>
  <si>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</si>
  <si>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</si>
  <si>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</si>
  <si>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</si>
  <si>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</si>
  <si>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</si>
  <si>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</si>
  <si>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</si>
  <si>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</si>
  <si>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</si>
  <si>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</si>
  <si>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</si>
  <si>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</si>
  <si>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</si>
  <si>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</si>
  <si>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</si>
  <si>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</si>
  <si>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</si>
  <si>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</si>
  <si>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</si>
  <si>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</si>
  <si>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</si>
  <si>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</si>
  <si>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</si>
  <si>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</si>
  <si>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</si>
  <si>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</si>
  <si>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</si>
  <si>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</si>
  <si>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</si>
  <si>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</si>
  <si>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</si>
  <si>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</si>
  <si>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</si>
  <si>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</si>
  <si>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</si>
  <si>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</si>
  <si>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</si>
  <si>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</si>
  <si>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</si>
  <si>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</si>
  <si>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</si>
  <si>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</si>
  <si>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</si>
  <si>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</si>
  <si>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</si>
  <si>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</si>
  <si>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</si>
  <si>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</si>
  <si>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</si>
  <si>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</si>
  <si>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</si>
  <si>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</si>
  <si>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</si>
  <si>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</si>
  <si>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</si>
  <si>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</si>
  <si>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</si>
  <si>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</si>
  <si>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</si>
  <si>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</si>
  <si>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</si>
  <si>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</si>
  <si>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</si>
  <si>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</si>
  <si>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</si>
  <si>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</si>
  <si>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</si>
  <si>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</si>
  <si>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</si>
  <si>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</si>
  <si>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</si>
  <si>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</si>
  <si>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</si>
  <si>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</si>
  <si>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</si>
  <si>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</si>
  <si>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</si>
  <si>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</si>
  <si>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</si>
  <si>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</si>
  <si>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</si>
  <si>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</si>
  <si>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</si>
  <si>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</si>
  <si>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</si>
  <si>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</si>
  <si>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</si>
  <si>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</si>
  <si>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</si>
  <si>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</si>
  <si>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</si>
  <si>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</si>
  <si>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</si>
  <si>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</si>
  <si>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</si>
  <si>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</si>
  <si>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</si>
  <si>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</si>
  <si>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</si>
  <si>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</si>
  <si>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</si>
  <si>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</si>
  <si>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</si>
  <si>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</si>
  <si>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</si>
  <si>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</si>
  <si>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</si>
  <si>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</si>
  <si>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</si>
  <si>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</si>
  <si>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</si>
  <si>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</si>
  <si>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</si>
  <si>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</si>
  <si>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</si>
  <si>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</si>
  <si>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</si>
  <si>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</si>
  <si>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</si>
  <si>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</si>
  <si>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</si>
  <si>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</si>
  <si>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</si>
  <si>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</si>
  <si>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</si>
  <si>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</si>
  <si>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</si>
  <si>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</si>
  <si>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</si>
  <si>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</si>
  <si>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</si>
  <si>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</si>
  <si>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</si>
  <si>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</si>
  <si>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</si>
  <si>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</si>
  <si>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</si>
  <si>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</si>
  <si>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</si>
  <si>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</si>
  <si>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</si>
  <si>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</si>
  <si>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</si>
  <si>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</si>
  <si>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</si>
  <si>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</si>
  <si>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</si>
  <si>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</si>
  <si>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</si>
  <si>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</si>
  <si>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</si>
  <si>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</si>
  <si>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</si>
  <si>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</si>
  <si>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</si>
  <si>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</si>
  <si>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</si>
  <si>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</si>
  <si>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</si>
  <si>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</si>
  <si>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</si>
  <si>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</si>
  <si>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</si>
  <si>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</si>
  <si>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</si>
  <si>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</si>
  <si>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</si>
  <si>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</si>
  <si>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</si>
  <si>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</si>
  <si>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</si>
  <si>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</si>
  <si>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</si>
  <si>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</si>
  <si>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</si>
  <si>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</si>
  <si>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</si>
  <si>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</si>
  <si>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</si>
  <si>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</si>
  <si>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</si>
  <si>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</si>
  <si>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</si>
  <si>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</si>
  <si>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</si>
  <si>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</si>
  <si>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</si>
  <si>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</si>
  <si>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</si>
  <si>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</si>
  <si>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</si>
  <si>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</si>
  <si>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</si>
  <si>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</si>
  <si>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</si>
  <si>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</si>
  <si>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</si>
  <si>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</si>
  <si>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</si>
  <si>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</si>
  <si>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</si>
  <si>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</si>
  <si>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</si>
  <si>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</si>
  <si>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</si>
  <si>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</si>
  <si>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</si>
  <si>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</si>
  <si>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</si>
  <si>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</si>
  <si>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</si>
  <si>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</si>
  <si>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</si>
  <si>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</si>
  <si>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</si>
  <si>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</si>
  <si>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</si>
  <si>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</si>
  <si>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</si>
  <si>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</si>
  <si>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</si>
  <si>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</si>
  <si>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</si>
  <si>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</si>
  <si>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</si>
  <si>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</si>
  <si>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</si>
  <si>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</si>
  <si>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</si>
  <si>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</si>
  <si>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</si>
  <si>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</si>
  <si>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</si>
  <si>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</si>
  <si>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</si>
  <si>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</si>
  <si>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</si>
  <si>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</si>
  <si>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</si>
  <si>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</si>
  <si>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</si>
  <si>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</si>
  <si>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</si>
  <si>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</si>
  <si>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</si>
  <si>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</si>
  <si>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</si>
  <si>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</si>
  <si>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</si>
  <si>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</si>
  <si>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</si>
  <si>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</si>
  <si>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</si>
  <si>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</si>
  <si>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</si>
  <si>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</si>
  <si>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</si>
  <si>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</si>
  <si>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</si>
  <si>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</si>
  <si>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</si>
  <si>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</si>
  <si>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</si>
  <si>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</si>
  <si>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</si>
  <si>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</si>
  <si>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</si>
  <si>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</si>
  <si>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</si>
  <si>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</si>
  <si>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</si>
  <si>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</si>
  <si>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</si>
  <si>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</si>
  <si>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</si>
  <si>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</si>
  <si>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</si>
  <si>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</si>
  <si>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</si>
  <si>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</si>
  <si>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</si>
  <si>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</si>
  <si>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</si>
  <si>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</si>
  <si>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</si>
  <si>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</si>
  <si>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</si>
  <si>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</si>
  <si>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</si>
  <si>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</si>
  <si>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</si>
  <si>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</si>
  <si>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</si>
  <si>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</si>
  <si>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</si>
  <si>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</si>
  <si>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</si>
  <si>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</si>
  <si>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</si>
  <si>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</si>
  <si>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</si>
  <si>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</si>
  <si>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</si>
  <si>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</si>
  <si>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</si>
  <si>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</si>
  <si>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</si>
  <si>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</si>
  <si>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</si>
  <si>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</si>
  <si>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</si>
  <si>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</si>
  <si>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</si>
  <si>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</si>
  <si>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</si>
  <si>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</si>
  <si>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</si>
  <si>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</si>
  <si>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</si>
  <si>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</si>
  <si>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</si>
  <si>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</si>
  <si>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</si>
  <si>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</si>
  <si>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</si>
  <si>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</si>
  <si>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</si>
  <si>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</si>
  <si>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</si>
  <si>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</si>
  <si>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</si>
  <si>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</si>
  <si>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</si>
  <si>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</si>
  <si>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</si>
  <si>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</si>
  <si>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</si>
  <si>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</si>
  <si>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</si>
  <si>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</si>
  <si>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</si>
  <si>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</si>
  <si>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</si>
  <si>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</si>
  <si>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</si>
  <si>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</si>
  <si>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</si>
  <si>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</si>
  <si>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</si>
  <si>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</si>
  <si>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</si>
  <si>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</si>
  <si>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</si>
  <si>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</si>
  <si>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</si>
  <si>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</si>
  <si>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</si>
  <si>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</si>
  <si>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</si>
  <si>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</si>
  <si>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</si>
  <si>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</si>
  <si>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</si>
  <si>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</si>
  <si>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</si>
  <si>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</si>
  <si>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</si>
  <si>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</si>
  <si>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</si>
  <si>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</si>
  <si>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</si>
  <si>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</si>
  <si>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</si>
  <si>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</si>
  <si>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</si>
  <si>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</si>
  <si>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</si>
  <si>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</si>
  <si>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</si>
  <si>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</si>
  <si>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</si>
  <si>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</si>
  <si>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</si>
  <si>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</si>
  <si>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</si>
  <si>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</si>
  <si>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</si>
  <si>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</si>
  <si>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</si>
  <si>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</si>
  <si>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</si>
  <si>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</si>
  <si>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</si>
  <si>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</si>
  <si>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</si>
  <si>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</si>
  <si>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</si>
  <si>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</si>
  <si>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</si>
  <si>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</si>
  <si>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</si>
  <si>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</si>
  <si>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</si>
  <si>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</si>
  <si>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</si>
  <si>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</si>
  <si>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</si>
  <si>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</si>
  <si>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</si>
  <si>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</si>
  <si>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</si>
  <si>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</si>
  <si>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</si>
  <si>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</si>
  <si>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</si>
  <si>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</si>
  <si>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</si>
  <si>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</si>
  <si>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</si>
  <si>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</si>
  <si>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</si>
  <si>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</si>
  <si>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</si>
  <si>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</si>
  <si>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</si>
  <si>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</si>
  <si>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</si>
  <si>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</si>
  <si>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</si>
  <si>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</si>
  <si>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</si>
  <si>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</si>
  <si>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</si>
  <si>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</si>
  <si>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</si>
  <si>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</si>
  <si>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</si>
  <si>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</si>
  <si>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</si>
  <si>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</si>
  <si>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</si>
  <si>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</si>
  <si>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</si>
  <si>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</si>
  <si>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</si>
  <si>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</si>
  <si>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</si>
  <si>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</si>
  <si>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</si>
  <si>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</si>
  <si>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</si>
  <si>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</si>
  <si>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</si>
  <si>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</si>
  <si>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</si>
  <si>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</si>
  <si>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</si>
  <si>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</si>
  <si>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</si>
  <si>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</si>
  <si>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</si>
  <si>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</si>
  <si>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</si>
  <si>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</si>
  <si>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</si>
  <si>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</si>
  <si>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</si>
  <si>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</si>
  <si>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</si>
  <si>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</si>
  <si>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</si>
  <si>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</si>
  <si>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</si>
  <si>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</si>
  <si>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</si>
  <si>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</si>
  <si>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</si>
  <si>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</si>
  <si>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</si>
  <si>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</si>
  <si>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</si>
  <si>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</si>
  <si>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</si>
  <si>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</si>
  <si>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</si>
  <si>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</si>
  <si>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</si>
  <si>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</si>
  <si>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</si>
  <si>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</si>
  <si>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</si>
  <si>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</si>
  <si>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</si>
  <si>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</si>
  <si>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</si>
  <si>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</si>
  <si>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</si>
  <si>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</si>
  <si>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</si>
  <si>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</si>
  <si>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</si>
  <si>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</si>
  <si>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</si>
  <si>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</si>
  <si>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</si>
  <si>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</si>
  <si>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</si>
  <si>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</si>
  <si>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</si>
  <si>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</si>
  <si>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</si>
  <si>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</si>
  <si>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</si>
  <si>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</si>
  <si>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</si>
  <si>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</si>
  <si>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</si>
  <si>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</si>
  <si>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</si>
  <si>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</si>
  <si>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</si>
  <si>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</si>
  <si>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</si>
  <si>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</si>
  <si>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</si>
  <si>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</si>
  <si>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</si>
  <si>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</si>
  <si>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</si>
  <si>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</si>
  <si>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</si>
  <si>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</si>
  <si>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</si>
  <si>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</si>
  <si>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</si>
  <si>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</si>
  <si>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</si>
  <si>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</si>
  <si>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</si>
  <si>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</si>
  <si>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</si>
  <si>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</si>
  <si>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</si>
  <si>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</si>
  <si>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</si>
  <si>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</si>
  <si>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</si>
  <si>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</si>
  <si>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</si>
  <si>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</si>
  <si>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</si>
  <si>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</si>
  <si>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</si>
  <si>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</si>
  <si>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</si>
  <si>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</si>
  <si>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</si>
  <si>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</si>
  <si>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</si>
  <si>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</si>
  <si>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</si>
  <si>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</si>
  <si>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</si>
  <si>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</si>
  <si>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</si>
  <si>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</si>
  <si>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</si>
  <si>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</si>
  <si>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</si>
  <si>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</si>
  <si>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</si>
  <si>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</si>
  <si>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</si>
  <si>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</si>
  <si>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</si>
  <si>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</si>
  <si>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</si>
  <si>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</si>
  <si>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</si>
  <si>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</si>
  <si>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</si>
  <si>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</si>
  <si>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</si>
  <si>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</si>
  <si>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</si>
  <si>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</si>
  <si>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</si>
  <si>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</si>
  <si>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</si>
  <si>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</si>
  <si>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</si>
  <si>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</si>
  <si>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</si>
  <si>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</si>
  <si>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</si>
  <si>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</si>
  <si>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</si>
  <si>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</si>
  <si>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</si>
  <si>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</si>
  <si>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</si>
  <si>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</si>
  <si>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</si>
  <si>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</si>
  <si>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</si>
  <si>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</si>
  <si>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</si>
  <si>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</si>
  <si>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</si>
  <si>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</si>
  <si>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</si>
  <si>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</si>
  <si>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</si>
  <si>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</si>
  <si>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</si>
  <si>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</si>
  <si>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</si>
  <si>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</si>
  <si>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</si>
  <si>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</si>
  <si>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</si>
  <si>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</si>
  <si>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</si>
  <si>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</si>
  <si>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</si>
  <si>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</si>
  <si>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</si>
  <si>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</si>
  <si>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</si>
  <si>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</si>
  <si>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</si>
  <si>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</si>
  <si>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</si>
  <si>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</si>
  <si>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</si>
  <si>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</si>
  <si>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</si>
  <si>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</si>
  <si>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</si>
  <si>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</si>
  <si>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</si>
  <si>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</si>
  <si>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</si>
  <si>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</si>
  <si>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</si>
  <si>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</si>
  <si>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</si>
  <si>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</si>
  <si>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</si>
  <si>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</si>
  <si>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</si>
  <si>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</si>
  <si>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</si>
  <si>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</si>
  <si>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</si>
  <si>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</si>
  <si>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</si>
  <si>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</si>
  <si>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</si>
  <si>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</si>
  <si>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</si>
  <si>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</si>
  <si>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</si>
  <si>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</si>
  <si>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</si>
  <si>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</si>
  <si>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</si>
  <si>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</si>
  <si>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</si>
  <si>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</si>
  <si>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</si>
  <si>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</si>
  <si>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</si>
  <si>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</si>
  <si>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</si>
  <si>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</si>
  <si>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</si>
  <si>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</si>
  <si>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</si>
  <si>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</si>
  <si>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</si>
  <si>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</si>
  <si>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</si>
  <si>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</si>
  <si>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</si>
  <si>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</si>
  <si>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</si>
  <si>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</si>
  <si>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</si>
  <si>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</si>
  <si>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</si>
  <si>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</si>
  <si>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</si>
  <si>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</si>
  <si>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</si>
  <si>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</si>
  <si>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</si>
  <si>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</si>
  <si>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</si>
  <si>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</si>
  <si>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</si>
  <si>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</si>
  <si>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</si>
  <si>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</si>
  <si>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</si>
  <si>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</si>
  <si>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</si>
  <si>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</si>
  <si>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</si>
  <si>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</si>
  <si>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</si>
  <si>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</si>
  <si>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</si>
  <si>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</si>
  <si>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</si>
  <si>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</si>
  <si>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</si>
  <si>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</si>
  <si>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</si>
  <si>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</si>
  <si>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</si>
  <si>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</si>
  <si>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</si>
  <si>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</si>
  <si>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</si>
  <si>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</si>
  <si>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</si>
  <si>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</si>
  <si>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</si>
  <si>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</si>
  <si>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</si>
  <si>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</si>
  <si>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</si>
  <si>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</si>
  <si>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</si>
  <si>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</si>
  <si>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</si>
  <si>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</si>
  <si>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</si>
  <si>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</si>
  <si>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</si>
  <si>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</si>
  <si>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</si>
  <si>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</si>
  <si>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</si>
  <si>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</si>
  <si>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</si>
  <si>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</si>
  <si>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</si>
  <si>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</si>
  <si>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</si>
  <si>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</si>
  <si>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</si>
  <si>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</si>
  <si>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</si>
  <si>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</si>
  <si>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</si>
  <si>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</si>
  <si>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</si>
  <si>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</si>
  <si>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</si>
  <si>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</si>
  <si>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</si>
  <si>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</si>
  <si>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</si>
  <si>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</si>
  <si>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</si>
  <si>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</si>
  <si>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</si>
  <si>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</si>
  <si>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</si>
  <si>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</si>
  <si>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</si>
  <si>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</si>
  <si>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</si>
  <si>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</si>
  <si>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</si>
  <si>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</si>
  <si>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</si>
  <si>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</si>
  <si>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</si>
  <si>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</si>
  <si>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</si>
  <si>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</si>
  <si>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</si>
  <si>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</si>
  <si>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</si>
  <si>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</si>
  <si>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</si>
  <si>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</si>
  <si>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</si>
  <si>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</si>
  <si>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</si>
  <si>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</si>
  <si>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</si>
  <si>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</si>
  <si>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</si>
  <si>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</si>
  <si>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</si>
  <si>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</si>
  <si>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</si>
  <si>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</si>
  <si>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</si>
  <si>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</si>
  <si>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</si>
  <si>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</si>
  <si>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</si>
  <si>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</si>
  <si>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</si>
  <si>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</si>
  <si>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</si>
  <si>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</si>
  <si>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</si>
  <si>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</si>
  <si>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</si>
  <si>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</si>
  <si>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</si>
  <si>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</si>
  <si>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</si>
  <si>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</si>
  <si>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</si>
  <si>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</si>
  <si>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</si>
  <si>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</si>
  <si>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</si>
  <si>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</si>
  <si>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</si>
  <si>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</si>
  <si>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</si>
  <si>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</si>
  <si>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</si>
  <si>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</si>
  <si>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</si>
  <si>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</si>
  <si>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</si>
  <si>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</si>
  <si>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</si>
  <si>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</si>
  <si>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</si>
  <si>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</si>
  <si>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</si>
  <si>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</si>
  <si>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</si>
  <si>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</si>
  <si>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</si>
  <si>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</si>
  <si>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</si>
  <si>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</si>
  <si>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</si>
  <si>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</si>
  <si>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</si>
  <si>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</si>
  <si>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</si>
  <si>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</si>
  <si>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</si>
  <si>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</si>
  <si>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</si>
  <si>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</si>
  <si>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</si>
  <si>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</si>
  <si>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</si>
  <si>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</si>
  <si>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</si>
  <si>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</si>
  <si>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</si>
  <si>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</si>
  <si>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</si>
  <si>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</si>
  <si>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</si>
  <si>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</si>
  <si>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</si>
  <si>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</si>
  <si>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</si>
  <si>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</si>
  <si>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</si>
  <si>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</si>
  <si>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</si>
  <si>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</si>
  <si>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</si>
  <si>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</si>
  <si>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</si>
  <si>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</si>
  <si>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</si>
  <si>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</si>
  <si>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</si>
  <si>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</si>
  <si>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</si>
  <si>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</si>
  <si>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</si>
  <si>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</si>
  <si>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</si>
  <si>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</si>
  <si>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</si>
  <si>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</si>
  <si>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</si>
  <si>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</si>
  <si>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</si>
  <si>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</si>
  <si>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</si>
  <si>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</si>
  <si>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</si>
  <si>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</si>
  <si>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</si>
  <si>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</si>
  <si>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</si>
  <si>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</si>
  <si>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</si>
  <si>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</si>
  <si>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</si>
  <si>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</si>
  <si>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</si>
  <si>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</si>
  <si>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</si>
  <si>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</si>
  <si>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</si>
  <si>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</si>
  <si>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</si>
  <si>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</si>
  <si>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</si>
  <si>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</si>
  <si>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</si>
  <si>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</si>
  <si>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</si>
  <si>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</si>
  <si>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</si>
  <si>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</si>
  <si>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</si>
  <si>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</si>
  <si>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</si>
  <si>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</si>
  <si>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</si>
  <si>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</si>
  <si>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</si>
  <si>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</si>
  <si>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</si>
  <si>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</si>
  <si>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</si>
  <si>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</si>
  <si>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</si>
  <si>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</si>
  <si>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</si>
  <si>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</si>
  <si>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</si>
  <si>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</si>
  <si>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</si>
  <si>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</si>
  <si>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</si>
  <si>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</si>
  <si>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</si>
  <si>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</si>
  <si>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</si>
  <si>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</si>
  <si>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</si>
  <si>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</si>
  <si>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</si>
  <si>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</si>
  <si>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</si>
  <si>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</si>
  <si>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</si>
  <si>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</si>
  <si>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</si>
  <si>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</si>
  <si>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</si>
  <si>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</si>
  <si>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</si>
  <si>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</si>
  <si>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</si>
  <si>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</si>
  <si>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</si>
  <si>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</si>
  <si>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</si>
  <si>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</si>
  <si>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</si>
  <si>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</si>
  <si>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</si>
  <si>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</si>
  <si>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</si>
  <si>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</si>
  <si>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</si>
  <si>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</si>
  <si>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</si>
  <si>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</si>
  <si>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</si>
  <si>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</si>
  <si>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</si>
  <si>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</si>
  <si>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</si>
  <si>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</si>
  <si>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</si>
  <si>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</si>
  <si>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</si>
  <si>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</si>
  <si>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</si>
  <si>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</si>
  <si>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</si>
  <si>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</si>
  <si>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</si>
  <si>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</si>
  <si>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</si>
  <si>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</si>
  <si>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</si>
  <si>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</si>
  <si>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</si>
  <si>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</si>
  <si>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</si>
  <si>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</si>
  <si>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</si>
  <si>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</si>
  <si>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</si>
  <si>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</si>
  <si>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</si>
  <si>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</si>
  <si>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</si>
  <si>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</si>
  <si>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</si>
  <si>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</si>
  <si>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</si>
  <si>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</si>
  <si>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</si>
  <si>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</si>
  <si>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</si>
  <si>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</si>
  <si>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</si>
  <si>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</si>
  <si>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</si>
  <si>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</si>
  <si>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</si>
  <si>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</si>
  <si>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</si>
  <si>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</si>
  <si>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</si>
  <si>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</si>
  <si>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</si>
  <si>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</si>
  <si>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</si>
  <si>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</si>
  <si>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</si>
  <si>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</si>
  <si>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</si>
  <si>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</si>
  <si>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</si>
  <si>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</si>
  <si>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</si>
  <si>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</si>
  <si>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</si>
  <si>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</si>
  <si>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</si>
  <si>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</si>
  <si>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</si>
  <si>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</si>
  <si>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</si>
  <si>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</si>
  <si>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</si>
  <si>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</si>
  <si>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</si>
  <si>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</si>
  <si>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</si>
  <si>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</si>
  <si>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</si>
  <si>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</si>
  <si>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</si>
  <si>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</si>
  <si>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</si>
  <si>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</si>
  <si>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</si>
  <si>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</si>
  <si>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</si>
  <si>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</si>
  <si>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</si>
  <si>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</si>
  <si>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</si>
  <si>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</si>
  <si>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</si>
  <si>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</si>
  <si>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</si>
  <si>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</si>
  <si>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</si>
  <si>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</si>
  <si>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</si>
  <si>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</si>
  <si>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</si>
  <si>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</si>
  <si>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</si>
  <si>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</si>
  <si>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</si>
  <si>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</si>
  <si>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</si>
  <si>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</si>
  <si>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</si>
  <si>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</si>
  <si>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</si>
  <si>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</si>
  <si>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</si>
  <si>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</si>
  <si>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</si>
  <si>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</si>
  <si>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</si>
  <si>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</si>
  <si>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</si>
  <si>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</si>
  <si>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</si>
  <si>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</si>
  <si>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</si>
  <si>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</si>
  <si>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</si>
  <si>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</si>
  <si>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</si>
  <si>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</si>
  <si>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</si>
  <si>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</si>
  <si>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</si>
  <si>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</si>
  <si>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</si>
  <si>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</si>
  <si>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</si>
  <si>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</si>
  <si>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</si>
  <si>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</si>
  <si>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</si>
  <si>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</si>
  <si>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</si>
  <si>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</si>
  <si>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</si>
  <si>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</si>
  <si>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</si>
  <si>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</si>
  <si>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</si>
  <si>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</si>
  <si>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</si>
  <si>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</si>
  <si>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</si>
  <si>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</si>
  <si>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</si>
  <si>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</si>
  <si>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</si>
  <si>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</si>
  <si>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</si>
  <si>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</si>
  <si>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</si>
  <si>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</si>
  <si>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</si>
  <si>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</si>
  <si>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</si>
  <si>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</si>
  <si>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</si>
  <si>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</si>
  <si>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</si>
  <si>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</si>
  <si>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</si>
  <si>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</si>
  <si>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</si>
  <si>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</si>
  <si>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</si>
  <si>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</si>
  <si>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</si>
  <si>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</si>
  <si>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</si>
  <si>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</si>
  <si>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</si>
  <si>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</si>
  <si>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</si>
  <si>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</si>
  <si>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</si>
  <si>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</si>
  <si>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</si>
  <si>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</si>
  <si>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</si>
  <si>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</si>
  <si>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</si>
  <si>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</si>
  <si>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</si>
  <si>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</si>
  <si>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</si>
  <si>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</si>
  <si>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</si>
  <si>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</si>
  <si>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</si>
  <si>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</si>
  <si>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</si>
  <si>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</si>
  <si>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</si>
  <si>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</si>
  <si>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</si>
  <si>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</si>
  <si>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</si>
  <si>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</si>
  <si>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</si>
  <si>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</si>
  <si>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</si>
  <si>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</si>
  <si>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</si>
  <si>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</si>
  <si>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</si>
  <si>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</si>
  <si>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</si>
  <si>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</si>
  <si>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</si>
  <si>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</si>
  <si>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</si>
  <si>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</si>
  <si>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</si>
  <si>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</si>
  <si>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</si>
  <si>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</si>
  <si>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</si>
  <si>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</si>
  <si>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</si>
  <si>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</si>
  <si>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</si>
  <si>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</si>
  <si>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</si>
  <si>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</si>
  <si>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</si>
  <si>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</si>
  <si>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</si>
  <si>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</si>
  <si>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</si>
  <si>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</si>
  <si>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</si>
  <si>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</si>
  <si>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</si>
  <si>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</si>
  <si>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</si>
  <si>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</si>
  <si>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</si>
  <si>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</si>
  <si>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</si>
  <si>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</si>
  <si>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</si>
  <si>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</si>
  <si>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</si>
  <si>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</si>
  <si>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</si>
  <si>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</si>
  <si>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</si>
  <si>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</si>
  <si>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</si>
  <si>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</si>
  <si>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</si>
  <si>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</si>
  <si>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</si>
  <si>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</si>
  <si>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</si>
  <si>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</si>
  <si>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</si>
  <si>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</si>
  <si>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</si>
  <si>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</si>
  <si>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</si>
  <si>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</si>
  <si>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</si>
  <si>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</si>
  <si>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</si>
  <si>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</si>
  <si>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</si>
  <si>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</si>
  <si>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</si>
  <si>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</si>
  <si>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</si>
  <si>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</si>
  <si>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</si>
  <si>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</si>
  <si>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</si>
  <si>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</si>
  <si>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</si>
  <si>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</si>
  <si>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</si>
  <si>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</si>
  <si>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</si>
  <si>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</si>
  <si>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</si>
  <si>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</si>
  <si>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</si>
  <si>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</si>
  <si>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</si>
  <si>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</si>
  <si>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</si>
  <si>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</si>
  <si>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</si>
  <si>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</si>
  <si>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</si>
  <si>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</si>
  <si>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</si>
  <si>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</si>
  <si>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</si>
  <si>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</si>
  <si>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</si>
  <si>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</si>
  <si>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</si>
  <si>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</si>
  <si>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</si>
  <si>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</si>
  <si>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</si>
  <si>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</si>
  <si>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</si>
  <si>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</si>
  <si>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</si>
  <si>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</si>
  <si>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</si>
  <si>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</si>
  <si>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</si>
  <si>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</si>
  <si>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</si>
  <si>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</si>
  <si>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</si>
  <si>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</si>
  <si>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</si>
  <si>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</si>
  <si>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</si>
  <si>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</si>
  <si>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</si>
  <si>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</si>
  <si>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</si>
  <si>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</si>
  <si>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</si>
  <si>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</si>
  <si>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</si>
  <si>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</si>
  <si>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</si>
  <si>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</si>
  <si>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</si>
  <si>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</si>
  <si>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</si>
  <si>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</si>
  <si>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</si>
  <si>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</si>
  <si>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</si>
  <si>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</si>
  <si>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</si>
  <si>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</si>
  <si>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</si>
  <si>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</si>
  <si>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</si>
  <si>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</si>
  <si>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</si>
  <si>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</si>
  <si>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</si>
  <si>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</si>
  <si>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</si>
  <si>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</si>
  <si>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</si>
  <si>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</si>
  <si>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</si>
  <si>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</si>
  <si>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</si>
  <si>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</si>
  <si>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</si>
  <si>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</si>
  <si>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</si>
  <si>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</si>
  <si>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</si>
  <si>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</si>
  <si>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</si>
  <si>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</si>
  <si>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</si>
  <si>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</si>
  <si>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</si>
  <si>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</si>
  <si>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</si>
  <si>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</si>
  <si>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</si>
  <si>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</si>
  <si>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</si>
  <si>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</si>
  <si>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</si>
  <si>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</si>
  <si>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</si>
  <si>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</si>
  <si>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</si>
  <si>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</si>
  <si>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</si>
  <si>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</si>
  <si>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</si>
  <si>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</si>
  <si>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</si>
  <si>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</si>
  <si>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</si>
  <si>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</si>
  <si>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</si>
  <si>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</si>
  <si>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</si>
  <si>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</si>
  <si>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</si>
  <si>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</si>
  <si>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</si>
  <si>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</si>
  <si>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</si>
  <si>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</si>
  <si>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</si>
  <si>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</si>
  <si>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</si>
  <si>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</si>
  <si>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</si>
  <si>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</si>
  <si>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</si>
  <si>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</si>
  <si>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</si>
  <si>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</si>
  <si>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</si>
  <si>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</si>
  <si>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</si>
  <si>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</si>
  <si>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</si>
  <si>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</si>
  <si>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</si>
  <si>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</si>
  <si>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</si>
  <si>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</si>
  <si>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</si>
  <si>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</si>
  <si>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</si>
  <si>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</si>
  <si>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</si>
  <si>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</si>
  <si>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</si>
  <si>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</si>
  <si>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</si>
  <si>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</si>
  <si>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</si>
  <si>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</si>
  <si>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</si>
  <si>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</si>
  <si>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</si>
  <si>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</si>
  <si>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</si>
  <si>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</si>
  <si>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</si>
  <si>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</si>
  <si>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</si>
  <si>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</si>
  <si>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</si>
  <si>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</si>
  <si>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</si>
  <si>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</si>
  <si>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</si>
  <si>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</si>
  <si>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</si>
  <si>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</si>
  <si>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</si>
  <si>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</si>
  <si>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</si>
  <si>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</si>
  <si>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</si>
  <si>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</si>
  <si>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</si>
  <si>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</si>
  <si>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</si>
  <si>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</si>
  <si>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</si>
  <si>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</si>
  <si>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</si>
  <si>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</si>
  <si>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</si>
  <si>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</si>
  <si>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</si>
  <si>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</si>
  <si>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</si>
  <si>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</si>
  <si>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</si>
  <si>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</si>
  <si>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</si>
  <si>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</si>
  <si>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</si>
  <si>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</si>
  <si>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</si>
  <si>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</si>
  <si>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</si>
  <si>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</si>
  <si>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</si>
  <si>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</si>
  <si>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</si>
  <si>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</si>
  <si>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</si>
  <si>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</si>
  <si>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</si>
  <si>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</si>
  <si>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</si>
  <si>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</si>
  <si>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</si>
  <si>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</si>
  <si>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</si>
  <si>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</si>
  <si>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</si>
  <si>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</si>
  <si>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</si>
  <si>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</si>
  <si>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</si>
  <si>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</si>
  <si>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</si>
  <si>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</si>
  <si>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</si>
  <si>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</si>
  <si>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</si>
  <si>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</si>
  <si>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</si>
  <si>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</si>
  <si>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</si>
  <si>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</si>
  <si>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</si>
  <si>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</si>
  <si>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</si>
  <si>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</si>
  <si>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</si>
  <si>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</si>
  <si>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</si>
  <si>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</si>
  <si>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</si>
  <si>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</si>
  <si>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</si>
  <si>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</si>
  <si>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</si>
  <si>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</si>
  <si>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</si>
  <si>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</si>
  <si>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</si>
  <si>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</si>
  <si>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</si>
  <si>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</si>
  <si>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</si>
  <si>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</si>
  <si>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</si>
  <si>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</si>
  <si>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</si>
  <si>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</si>
  <si>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</si>
  <si>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</si>
  <si>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</si>
  <si>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</si>
  <si>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</si>
  <si>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</si>
  <si>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</si>
  <si>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</si>
  <si>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</si>
  <si>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</si>
  <si>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</si>
  <si>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</si>
  <si>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</si>
  <si>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</si>
  <si>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</si>
  <si>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</si>
  <si>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</si>
  <si>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</si>
  <si>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</si>
  <si>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</si>
  <si>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</si>
  <si>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</si>
  <si>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</si>
  <si>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</si>
  <si>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</si>
  <si>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</si>
  <si>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</si>
  <si>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</si>
  <si>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</si>
  <si>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</si>
  <si>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</si>
  <si>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</si>
  <si>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</si>
  <si>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</si>
  <si>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</si>
  <si>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</si>
  <si>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</si>
  <si>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</si>
  <si>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</si>
  <si>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</si>
  <si>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</si>
  <si>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</si>
  <si>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</si>
  <si>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</si>
  <si>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</si>
  <si>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</si>
  <si>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</si>
  <si>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</si>
  <si>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</si>
  <si>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</si>
  <si>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</si>
  <si>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</si>
  <si>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</si>
  <si>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</si>
  <si>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</si>
  <si>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</si>
  <si>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</si>
  <si>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</si>
  <si>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</si>
  <si>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</si>
  <si>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</si>
  <si>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</si>
  <si>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</si>
  <si>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</si>
  <si>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</si>
  <si>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</si>
  <si>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</si>
  <si>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</si>
  <si>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</si>
  <si>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</si>
  <si>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</si>
  <si>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</si>
  <si>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</si>
  <si>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</si>
  <si>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</si>
  <si>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</si>
  <si>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</si>
  <si>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</si>
  <si>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</si>
  <si>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</si>
  <si>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</si>
  <si>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</si>
  <si>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</si>
  <si>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</si>
  <si>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</si>
  <si>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</si>
  <si>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</si>
  <si>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</si>
  <si>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</si>
  <si>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</si>
  <si>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</si>
  <si>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</si>
  <si>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</si>
  <si>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</si>
  <si>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</si>
  <si>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</si>
  <si>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</si>
  <si>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</si>
  <si>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</si>
  <si>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</si>
  <si>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</si>
  <si>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</si>
  <si>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</si>
  <si>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</si>
  <si>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</si>
  <si>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</si>
  <si>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</si>
  <si>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</si>
  <si>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</si>
  <si>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</si>
  <si>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</si>
  <si>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</si>
  <si>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</si>
  <si>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</si>
  <si>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</si>
  <si>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</si>
  <si>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</si>
  <si>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</si>
  <si>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</si>
  <si>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</si>
  <si>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</si>
  <si>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</si>
  <si>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</si>
  <si>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</si>
  <si>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</si>
  <si>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</si>
  <si>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</si>
  <si>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</si>
  <si>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</si>
  <si>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</si>
  <si>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</si>
  <si>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</si>
  <si>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</si>
  <si>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</si>
  <si>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</si>
  <si>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</si>
  <si>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</si>
  <si>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</si>
  <si>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</si>
  <si>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</si>
  <si>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</si>
  <si>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</si>
  <si>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</si>
  <si>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</si>
  <si>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</si>
  <si>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</si>
  <si>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</si>
  <si>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</si>
  <si>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</si>
  <si>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</si>
  <si>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</si>
  <si>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</si>
  <si>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</si>
  <si>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</si>
  <si>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</si>
  <si>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</si>
  <si>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</si>
  <si>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</si>
  <si>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</si>
  <si>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</si>
  <si>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</si>
  <si>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</si>
  <si>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</si>
  <si>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</si>
  <si>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</si>
  <si>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</si>
  <si>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</si>
  <si>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</si>
  <si>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</si>
  <si>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</si>
  <si>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</si>
  <si>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</si>
  <si>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</si>
  <si>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</si>
  <si>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</si>
  <si>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</si>
  <si>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</si>
  <si>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</si>
  <si>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</si>
  <si>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</si>
  <si>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</si>
  <si>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</si>
  <si>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</si>
  <si>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</si>
  <si>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</si>
  <si>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</si>
  <si>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</si>
  <si>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</si>
  <si>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</si>
  <si>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</si>
  <si>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</si>
  <si>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</si>
  <si>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</si>
  <si>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</si>
  <si>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</si>
  <si>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</si>
  <si>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</si>
  <si>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</si>
  <si>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</si>
  <si>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</si>
  <si>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</si>
  <si>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</si>
  <si>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</si>
  <si>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</si>
  <si>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</si>
  <si>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</si>
  <si>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</si>
  <si>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</si>
  <si>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</si>
  <si>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</si>
  <si>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</si>
  <si>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</si>
  <si>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</si>
  <si>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</si>
  <si>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</si>
  <si>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</si>
  <si>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</si>
  <si>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</si>
  <si>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</si>
  <si>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</si>
  <si>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</si>
  <si>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</si>
  <si>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</si>
  <si>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</si>
  <si>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</si>
  <si>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</si>
  <si>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</si>
  <si>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</si>
  <si>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</si>
  <si>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</si>
  <si>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</si>
  <si>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</si>
  <si>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</si>
  <si>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</si>
  <si>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</si>
  <si>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</si>
  <si>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</si>
  <si>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</si>
  <si>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</si>
  <si>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</si>
  <si>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</si>
  <si>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</si>
  <si>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</si>
  <si>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</si>
  <si>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</si>
  <si>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</si>
  <si>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</si>
  <si>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</si>
  <si>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</si>
  <si>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</si>
  <si>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</si>
  <si>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</si>
  <si>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</si>
  <si>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</si>
  <si>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</si>
  <si>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</si>
  <si>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</si>
  <si>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</si>
  <si>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</si>
  <si>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</si>
  <si>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</si>
  <si>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</si>
  <si>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</si>
  <si>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</si>
  <si>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</si>
  <si>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</si>
  <si>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</si>
  <si>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</si>
  <si>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</si>
  <si>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</si>
  <si>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</si>
  <si>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</si>
  <si>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</si>
  <si>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</si>
  <si>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</si>
  <si>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</si>
  <si>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</si>
  <si>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</si>
  <si>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</si>
  <si>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</si>
  <si>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</si>
  <si>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</si>
  <si>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</si>
  <si>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</si>
  <si>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</si>
  <si>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</si>
  <si>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</si>
  <si>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</si>
  <si>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</si>
  <si>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</si>
  <si>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</si>
  <si>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</si>
  <si>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</si>
  <si>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</si>
  <si>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</si>
  <si>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</si>
  <si>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</si>
  <si>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</si>
  <si>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</si>
  <si>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</si>
  <si>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</si>
  <si>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</si>
  <si>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</si>
  <si>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</si>
  <si>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</si>
  <si>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</si>
  <si>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</si>
  <si>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</si>
  <si>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</si>
  <si>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</si>
  <si>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</si>
  <si>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</si>
  <si>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</si>
  <si>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</si>
  <si>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</si>
  <si>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</si>
  <si>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</si>
  <si>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</si>
  <si>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</si>
  <si>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</si>
  <si>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</si>
  <si>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</si>
  <si>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</si>
  <si>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</si>
  <si>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</si>
  <si>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</si>
  <si>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</si>
  <si>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</si>
  <si>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</si>
  <si>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</si>
  <si>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</si>
  <si>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</si>
  <si>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</si>
  <si>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</si>
  <si>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</si>
  <si>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</si>
  <si>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</si>
  <si>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</si>
  <si>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</si>
  <si>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</si>
  <si>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</si>
  <si>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</si>
  <si>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</si>
  <si>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</si>
  <si>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</si>
  <si>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</si>
  <si>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</si>
  <si>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</si>
  <si>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</si>
  <si>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</si>
  <si>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</si>
  <si>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</si>
  <si>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</si>
  <si>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</si>
  <si>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</si>
  <si>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</si>
  <si>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</si>
  <si>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</si>
  <si>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</si>
  <si>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</si>
  <si>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</si>
  <si>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</si>
  <si>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</si>
  <si>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</si>
  <si>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</si>
  <si>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</si>
  <si>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</si>
  <si>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</si>
  <si>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</si>
  <si>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</si>
  <si>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</si>
  <si>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</si>
  <si>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</si>
  <si>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</si>
  <si>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</si>
  <si>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</si>
  <si>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</si>
  <si>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</si>
  <si>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</si>
  <si>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</si>
  <si>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</si>
  <si>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</si>
  <si>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</si>
  <si>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</si>
  <si>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</si>
  <si>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</si>
  <si>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</si>
  <si>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</si>
  <si>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</si>
  <si>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</si>
  <si>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</si>
  <si>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</si>
  <si>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</si>
  <si>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</si>
  <si>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</si>
  <si>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</si>
  <si>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</si>
  <si>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</si>
  <si>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</si>
  <si>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</si>
  <si>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</si>
  <si>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</si>
  <si>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</si>
  <si>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</si>
  <si>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</si>
  <si>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</si>
  <si>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</si>
  <si>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</si>
  <si>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</si>
  <si>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</si>
  <si>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</si>
  <si>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</si>
  <si>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</si>
  <si>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</si>
  <si>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</si>
  <si>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</si>
  <si>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</si>
  <si>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</si>
  <si>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</si>
  <si>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</si>
  <si>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</si>
  <si>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</si>
  <si>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</si>
  <si>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</si>
  <si>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</si>
  <si>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</si>
  <si>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</si>
  <si>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</si>
  <si>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</si>
  <si>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</si>
  <si>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</si>
  <si>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</si>
  <si>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</si>
  <si>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</si>
  <si>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</si>
  <si>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</si>
  <si>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</si>
  <si>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</si>
  <si>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</si>
  <si>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</si>
  <si>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</si>
  <si>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</si>
  <si>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</si>
  <si>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</si>
  <si>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</si>
  <si>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</si>
  <si>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</si>
  <si>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</si>
  <si>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</si>
  <si>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</si>
  <si>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</si>
  <si>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</si>
  <si>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</si>
  <si>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</si>
  <si>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</si>
  <si>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</si>
  <si>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</si>
  <si>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</si>
  <si>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</si>
  <si>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</si>
  <si>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</si>
  <si>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</si>
  <si>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</si>
  <si>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</si>
  <si>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</si>
  <si>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</si>
  <si>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</si>
  <si>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</si>
  <si>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</si>
  <si>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</si>
  <si>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</si>
  <si>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</si>
  <si>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</si>
  <si>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</si>
  <si>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</si>
  <si>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</si>
  <si>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</si>
  <si>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</si>
  <si>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</si>
  <si>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</si>
  <si>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</si>
  <si>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</si>
  <si>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</si>
  <si>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</si>
  <si>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</si>
  <si>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</si>
  <si>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</si>
  <si>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</si>
  <si>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</si>
  <si>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</si>
  <si>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</si>
  <si>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</si>
  <si>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</si>
  <si>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</si>
  <si>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</si>
  <si>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</si>
  <si>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</si>
  <si>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</si>
  <si>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</si>
  <si>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</si>
  <si>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</si>
  <si>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</si>
  <si>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</si>
  <si>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</si>
  <si>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</si>
  <si>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</si>
  <si>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</si>
  <si>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</si>
  <si>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</si>
  <si>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</si>
  <si>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</si>
  <si>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</si>
  <si>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</si>
  <si>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</si>
  <si>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</si>
  <si>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</si>
  <si>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</si>
  <si>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</si>
  <si>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</si>
  <si>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</si>
  <si>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</si>
  <si>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</si>
  <si>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</si>
  <si>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</si>
  <si>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</si>
  <si>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</si>
  <si>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</si>
  <si>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</si>
  <si>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</si>
  <si>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</si>
  <si>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</si>
  <si>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</si>
  <si>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</si>
  <si>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</si>
  <si>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</si>
  <si>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</si>
  <si>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</si>
  <si>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</si>
  <si>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</si>
  <si>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</si>
  <si>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</si>
  <si>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</si>
  <si>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</si>
  <si>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</si>
  <si>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</si>
  <si>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</si>
  <si>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</si>
  <si>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</si>
  <si>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</si>
  <si>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</si>
  <si>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</si>
  <si>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</si>
  <si>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</si>
  <si>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</si>
  <si>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</si>
  <si>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</si>
  <si>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</si>
  <si>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</si>
  <si>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</si>
  <si>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</si>
  <si>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</si>
  <si>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</si>
  <si>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</si>
  <si>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</si>
  <si>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</si>
  <si>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</si>
  <si>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</si>
  <si>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</si>
  <si>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</si>
  <si>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</si>
  <si>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</si>
  <si>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</si>
  <si>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</si>
  <si>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</si>
  <si>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</si>
  <si>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</si>
  <si>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</si>
  <si>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</si>
  <si>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</si>
  <si>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</si>
  <si>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</si>
  <si>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</si>
  <si>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</si>
  <si>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</si>
  <si>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</si>
  <si>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</si>
  <si>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</si>
  <si>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</si>
  <si>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</si>
  <si>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</si>
  <si>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</si>
  <si>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</si>
  <si>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</si>
  <si>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</si>
  <si>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</si>
  <si>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</si>
  <si>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</si>
  <si>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</si>
  <si>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</si>
  <si>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</si>
  <si>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</si>
  <si>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</si>
  <si>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</si>
  <si>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</si>
  <si>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</si>
  <si>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</si>
  <si>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</si>
  <si>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</si>
  <si>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</si>
  <si>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</si>
  <si>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</si>
  <si>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</si>
  <si>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</si>
  <si>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</si>
  <si>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</si>
  <si>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</si>
  <si>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</si>
  <si>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</si>
  <si>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</si>
  <si>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</si>
  <si>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</si>
  <si>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</si>
  <si>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</si>
  <si>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</si>
  <si>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</si>
  <si>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</si>
  <si>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</si>
  <si>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</si>
  <si>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</si>
  <si>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</si>
  <si>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</si>
  <si>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</si>
  <si>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</si>
  <si>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</si>
  <si>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</si>
  <si>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</si>
  <si>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</si>
  <si>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</si>
  <si>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</si>
  <si>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</si>
  <si>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</si>
  <si>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</si>
  <si>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</si>
  <si>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</si>
  <si>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</si>
  <si>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</si>
  <si>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</si>
  <si>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</si>
  <si>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</si>
  <si>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</si>
  <si>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</si>
  <si>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</si>
  <si>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</si>
  <si>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</si>
  <si>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</si>
  <si>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</si>
  <si>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</si>
  <si>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</si>
  <si>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</si>
  <si>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</si>
  <si>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</si>
  <si>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</si>
  <si>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</si>
  <si>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</si>
  <si>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</si>
  <si>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</si>
  <si>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</si>
  <si>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</si>
  <si>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</si>
  <si>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</si>
  <si>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</si>
  <si>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</si>
  <si>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</si>
  <si>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</si>
  <si>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</si>
  <si>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</si>
  <si>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</si>
  <si>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</si>
  <si>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</si>
  <si>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</si>
  <si>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</si>
  <si>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</si>
  <si>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</si>
  <si>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</si>
  <si>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</si>
  <si>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</si>
  <si>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</si>
  <si>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</si>
  <si>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</si>
  <si>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</si>
  <si>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</si>
  <si>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</si>
  <si>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</si>
  <si>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</si>
  <si>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</si>
  <si>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</si>
  <si>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</si>
  <si>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</si>
  <si>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</si>
  <si>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</si>
  <si>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</si>
  <si>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</si>
  <si>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</si>
  <si>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</si>
  <si>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</si>
  <si>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</si>
  <si>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</si>
  <si>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</si>
  <si>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</si>
  <si>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</si>
  <si>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</si>
  <si>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</si>
  <si>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</si>
  <si>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</si>
  <si>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</si>
  <si>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</si>
  <si>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</si>
  <si>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</si>
  <si>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</si>
  <si>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</si>
  <si>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</si>
  <si>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</si>
  <si>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</si>
  <si>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</si>
  <si>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</si>
  <si>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</si>
  <si>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</si>
  <si>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</si>
  <si>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</si>
  <si>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</si>
  <si>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</si>
  <si>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</si>
  <si>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</si>
  <si>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</si>
  <si>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</si>
  <si>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</si>
  <si>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</si>
  <si>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</si>
  <si>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</si>
  <si>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</si>
  <si>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</si>
  <si>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</si>
  <si>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</si>
  <si>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</si>
  <si>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</si>
  <si>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</si>
  <si>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</si>
  <si>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</si>
  <si>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</si>
  <si>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</si>
  <si>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</si>
  <si>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</si>
  <si>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</si>
  <si>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</si>
  <si>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</si>
  <si>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</si>
  <si>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</si>
  <si>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</si>
  <si>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</si>
  <si>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</si>
  <si>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</si>
  <si>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</si>
  <si>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</si>
  <si>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</si>
  <si>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</si>
  <si>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</si>
  <si>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</si>
  <si>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</si>
  <si>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</si>
  <si>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</si>
  <si>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</si>
  <si>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</si>
  <si>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</si>
  <si>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</si>
  <si>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</si>
  <si>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</si>
  <si>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</si>
  <si>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</si>
  <si>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</si>
  <si>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</si>
  <si>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</si>
  <si>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</si>
  <si>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</si>
  <si>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</si>
  <si>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</si>
  <si>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</si>
  <si>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</si>
  <si>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</si>
  <si>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</si>
  <si>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</si>
  <si>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</si>
  <si>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</si>
  <si>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</si>
  <si>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</si>
  <si>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</si>
  <si>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</si>
  <si>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</si>
  <si>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</si>
  <si>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</si>
  <si>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</si>
  <si>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</si>
  <si>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</si>
  <si>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</si>
  <si>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</si>
  <si>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</si>
  <si>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</si>
  <si>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</si>
  <si>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</si>
  <si>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</si>
  <si>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</si>
  <si>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</si>
  <si>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</si>
  <si>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</si>
  <si>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</si>
  <si>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</si>
  <si>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</si>
  <si>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</si>
  <si>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</si>
  <si>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</si>
  <si>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</si>
  <si>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</si>
  <si>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</si>
  <si>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</si>
  <si>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</si>
  <si>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</si>
  <si>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</si>
  <si>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</si>
  <si>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</si>
  <si>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</si>
  <si>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</si>
  <si>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</si>
  <si>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</si>
  <si>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</si>
  <si>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</si>
  <si>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</si>
  <si>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</si>
  <si>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</si>
  <si>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</si>
  <si>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</si>
  <si>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</si>
  <si>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</si>
  <si>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</si>
  <si>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</si>
  <si>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</si>
  <si>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</si>
  <si>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</si>
  <si>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</si>
  <si>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</si>
  <si>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</si>
  <si>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</si>
  <si>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</si>
  <si>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</si>
  <si>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</si>
  <si>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</si>
  <si>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</si>
  <si>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</si>
  <si>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</si>
  <si>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</si>
  <si>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</si>
  <si>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</si>
  <si>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</si>
  <si>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</si>
  <si>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</si>
  <si>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</si>
  <si>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</si>
  <si>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</si>
  <si>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</si>
  <si>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</si>
  <si>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</si>
  <si>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</si>
  <si>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</si>
  <si>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</si>
  <si>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</si>
  <si>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</si>
  <si>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</si>
  <si>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</si>
  <si>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</si>
  <si>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</si>
  <si>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</si>
  <si>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</si>
  <si>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</si>
  <si>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</si>
  <si>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</si>
  <si>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</si>
  <si>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</si>
  <si>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</si>
  <si>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</si>
  <si>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</si>
  <si>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</si>
  <si>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</si>
  <si>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</si>
  <si>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</si>
  <si>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</si>
  <si>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</si>
  <si>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</si>
  <si>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</si>
  <si>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</si>
  <si>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</si>
  <si>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</si>
  <si>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</si>
  <si>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</si>
  <si>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</si>
  <si>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</si>
  <si>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</si>
  <si>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</si>
  <si>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</si>
  <si>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</si>
  <si>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</si>
  <si>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</si>
  <si>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</si>
  <si>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</si>
  <si>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</si>
  <si>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</si>
  <si>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</si>
  <si>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</si>
  <si>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</si>
  <si>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</si>
  <si>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</si>
  <si>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</si>
  <si>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</si>
  <si>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</si>
  <si>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</si>
  <si>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</si>
  <si>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</si>
  <si>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</si>
  <si>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</si>
  <si>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</si>
  <si>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</si>
  <si>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</si>
  <si>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</si>
  <si>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</si>
  <si>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</si>
  <si>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</si>
  <si>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</si>
  <si>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</si>
  <si>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</si>
  <si>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</si>
  <si>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</si>
  <si>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</si>
  <si>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</si>
  <si>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</si>
  <si>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</si>
  <si>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</si>
  <si>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</si>
  <si>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</si>
  <si>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</si>
  <si>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</si>
  <si>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</si>
  <si>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</si>
  <si>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</si>
  <si>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</si>
  <si>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</si>
  <si>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</si>
  <si>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</si>
  <si>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</si>
  <si>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</si>
  <si>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</si>
  <si>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</si>
  <si>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</si>
  <si>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</si>
  <si>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</si>
  <si>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</si>
  <si>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</si>
  <si>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</si>
  <si>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</si>
  <si>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</si>
  <si>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</si>
  <si>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</si>
  <si>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</si>
  <si>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</si>
  <si>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</si>
  <si>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</si>
  <si>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</si>
  <si>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</si>
  <si>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</si>
  <si>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</si>
  <si>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</si>
  <si>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</si>
  <si>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</si>
  <si>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</si>
  <si>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</si>
  <si>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</si>
  <si>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</si>
  <si>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</si>
  <si>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</si>
  <si>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</si>
  <si>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</si>
  <si>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</si>
  <si>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</si>
  <si>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</si>
  <si>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</si>
  <si>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</si>
  <si>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</si>
  <si>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</si>
  <si>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</si>
  <si>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</si>
  <si>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</si>
  <si>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</si>
  <si>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</si>
  <si>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</si>
  <si>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</si>
  <si>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</si>
  <si>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</si>
  <si>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</si>
  <si>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</si>
  <si>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</si>
  <si>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</si>
  <si>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</si>
  <si>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</si>
  <si>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</si>
  <si>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</si>
  <si>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</si>
  <si>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</si>
  <si>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</si>
  <si>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</si>
  <si>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</si>
  <si>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</si>
  <si>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</si>
  <si>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</si>
  <si>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</si>
  <si>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</si>
  <si>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</si>
  <si>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</si>
  <si>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</si>
  <si>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</si>
  <si>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</si>
  <si>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</si>
  <si>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</si>
  <si>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</si>
  <si>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</si>
  <si>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</si>
  <si>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</si>
  <si>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</si>
  <si>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</si>
  <si>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</si>
  <si>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</si>
  <si>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</si>
  <si>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</si>
  <si>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</si>
  <si>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</si>
  <si>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</si>
  <si>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</si>
  <si>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</si>
  <si>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</si>
  <si>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</si>
  <si>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</si>
  <si>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</si>
  <si>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</si>
  <si>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</si>
  <si>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</si>
  <si>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</si>
  <si>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</si>
  <si>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</si>
  <si>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</si>
  <si>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</si>
  <si>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</si>
  <si>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</si>
  <si>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</si>
  <si>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</si>
  <si>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</si>
  <si>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</si>
  <si>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</si>
  <si>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</si>
  <si>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</si>
  <si>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</si>
  <si>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</si>
  <si>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</si>
  <si>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</si>
  <si>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</si>
  <si>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</si>
  <si>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</si>
  <si>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</si>
  <si>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</si>
  <si>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</si>
  <si>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</si>
  <si>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</si>
  <si>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</si>
  <si>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</si>
  <si>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</si>
  <si>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</si>
  <si>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</si>
  <si>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</si>
  <si>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</si>
  <si>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</si>
  <si>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</si>
  <si>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</si>
  <si>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</si>
  <si>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</si>
  <si>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</si>
  <si>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</si>
  <si>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</si>
  <si>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</si>
  <si>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</si>
  <si>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</si>
  <si>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</si>
  <si>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</si>
  <si>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</si>
  <si>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</si>
  <si>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</si>
  <si>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</si>
  <si>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</si>
  <si>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</si>
  <si>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</si>
  <si>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</si>
  <si>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</si>
  <si>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</si>
  <si>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</si>
  <si>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</si>
  <si>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</si>
  <si>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</si>
  <si>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</si>
  <si>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</si>
  <si>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</si>
  <si>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</si>
  <si>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</si>
  <si>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</si>
  <si>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</si>
  <si>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</si>
  <si>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</si>
  <si>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</si>
  <si>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</si>
  <si>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</si>
  <si>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</si>
  <si>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</si>
  <si>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</si>
  <si>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</si>
  <si>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</si>
  <si>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</si>
  <si>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</si>
  <si>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</si>
  <si>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</si>
  <si>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</si>
  <si>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</si>
  <si>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</si>
  <si>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</si>
  <si>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</si>
  <si>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</si>
  <si>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</si>
  <si>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</si>
  <si>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</si>
  <si>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</si>
  <si>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</si>
  <si>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</si>
  <si>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</si>
  <si>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</si>
  <si>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</si>
  <si>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</si>
  <si>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</si>
  <si>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</si>
  <si>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</si>
  <si>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</si>
  <si>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</si>
  <si>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</si>
  <si>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</si>
  <si>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</si>
  <si>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</si>
  <si>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</si>
  <si>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</si>
  <si>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</si>
  <si>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</si>
  <si>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</si>
  <si>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</si>
  <si>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</si>
  <si>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</si>
  <si>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</si>
  <si>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</si>
  <si>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</si>
  <si>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</si>
  <si>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</si>
  <si>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</si>
  <si>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</si>
  <si>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</si>
  <si>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</si>
  <si>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</si>
  <si>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</si>
  <si>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</si>
  <si>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</si>
  <si>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</si>
  <si>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</si>
  <si>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</si>
  <si>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</si>
  <si>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</si>
  <si>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</si>
  <si>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</si>
  <si>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</si>
  <si>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</si>
  <si>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</si>
  <si>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</si>
  <si>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</si>
  <si>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</si>
  <si>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</si>
  <si>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</si>
  <si>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</si>
  <si>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</si>
  <si>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</si>
  <si>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</si>
  <si>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</si>
  <si>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</si>
  <si>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</si>
  <si>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</si>
  <si>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</si>
  <si>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</si>
  <si>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</si>
  <si>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</si>
  <si>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</si>
  <si>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</si>
  <si>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</si>
  <si>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</si>
  <si>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</si>
  <si>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</si>
  <si>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</si>
  <si>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</si>
  <si>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</si>
  <si>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</si>
  <si>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</si>
  <si>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</si>
  <si>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</si>
  <si>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</si>
  <si>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</si>
  <si>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</si>
  <si>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</si>
  <si>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</si>
  <si>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</si>
  <si>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</si>
  <si>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</si>
  <si>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</si>
  <si>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</si>
  <si>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</si>
  <si>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</si>
  <si>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</si>
  <si>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</si>
  <si>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</si>
  <si>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</si>
  <si>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</si>
  <si>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</si>
  <si>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</si>
  <si>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</si>
  <si>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</si>
  <si>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</si>
  <si>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</si>
  <si>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</si>
  <si>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</si>
  <si>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</si>
  <si>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</si>
  <si>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</si>
  <si>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</si>
  <si>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</si>
  <si>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</si>
  <si>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</si>
  <si>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</si>
  <si>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</si>
  <si>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</si>
  <si>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</si>
  <si>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</si>
  <si>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</si>
  <si>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</si>
  <si>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</si>
  <si>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</si>
  <si>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</si>
  <si>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</si>
  <si>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</si>
  <si>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</si>
  <si>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</si>
  <si>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</si>
  <si>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</si>
  <si>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</si>
  <si>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</si>
  <si>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</si>
  <si>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</si>
  <si>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</si>
  <si>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</si>
  <si>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</si>
  <si>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</si>
  <si>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</si>
  <si>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</si>
  <si>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</si>
  <si>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</si>
  <si>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</si>
  <si>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</si>
  <si>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</si>
  <si>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</si>
  <si>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</si>
  <si>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</si>
  <si>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</si>
  <si>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</si>
  <si>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</si>
  <si>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</si>
  <si>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</si>
  <si>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</si>
  <si>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</si>
  <si>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</si>
  <si>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</si>
  <si>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</si>
  <si>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</si>
  <si>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</si>
  <si>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</si>
  <si>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</si>
  <si>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</si>
  <si>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</si>
  <si>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</si>
  <si>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</si>
  <si>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</si>
  <si>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</si>
  <si>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</si>
  <si>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</si>
  <si>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</si>
  <si>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</si>
  <si>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</si>
  <si>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</si>
  <si>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</si>
  <si>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</si>
  <si>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</si>
  <si>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</si>
  <si>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</si>
  <si>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</si>
  <si>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</si>
  <si>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</si>
  <si>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</si>
  <si>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</si>
  <si>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</si>
  <si>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</si>
  <si>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</si>
  <si>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</si>
  <si>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</si>
  <si>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</si>
  <si>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</si>
  <si>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</si>
  <si>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</si>
  <si>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</si>
  <si>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</si>
  <si>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</si>
  <si>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</si>
  <si>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</si>
  <si>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</si>
  <si>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</si>
  <si>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</si>
  <si>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</si>
  <si>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</si>
  <si>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</si>
  <si>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</si>
  <si>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</si>
  <si>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</si>
  <si>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</si>
  <si>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</si>
  <si>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</si>
  <si>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</si>
  <si>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</si>
  <si>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</si>
  <si>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</si>
  <si>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</si>
  <si>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</si>
  <si>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</si>
  <si>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</si>
  <si>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</si>
  <si>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</si>
  <si>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</si>
  <si>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</si>
  <si>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</si>
  <si>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</si>
  <si>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</si>
  <si>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</si>
  <si>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</si>
  <si>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</si>
  <si>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</si>
  <si>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</si>
  <si>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</si>
  <si>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</si>
  <si>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</si>
  <si>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</si>
  <si>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</si>
  <si>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</si>
  <si>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</si>
  <si>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</si>
  <si>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</si>
  <si>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</si>
  <si>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</si>
  <si>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</si>
  <si>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</si>
  <si>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</si>
  <si>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</si>
  <si>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</si>
  <si>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</si>
  <si>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</si>
  <si>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</si>
  <si>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</si>
  <si>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</si>
  <si>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</si>
  <si>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</si>
  <si>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</si>
  <si>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</si>
  <si>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</si>
  <si>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</si>
  <si>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</si>
  <si>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</si>
  <si>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</si>
  <si>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</si>
  <si>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</si>
  <si>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</si>
  <si>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</si>
  <si>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</si>
  <si>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</si>
  <si>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</si>
  <si>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</si>
  <si>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</si>
  <si>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</si>
  <si>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</si>
  <si>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</si>
  <si>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</si>
  <si>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</si>
  <si>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</si>
  <si>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</si>
  <si>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</si>
  <si>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</si>
  <si>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</si>
  <si>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</si>
  <si>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</si>
  <si>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</si>
  <si>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</si>
  <si>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</si>
  <si>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</si>
  <si>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</si>
  <si>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</si>
  <si>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</si>
  <si>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</si>
  <si>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</si>
  <si>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</si>
  <si>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</si>
  <si>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</si>
  <si>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</si>
  <si>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</si>
  <si>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</si>
  <si>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</si>
  <si>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</si>
  <si>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</si>
  <si>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</si>
  <si>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</si>
  <si>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</si>
  <si>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</si>
  <si>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</si>
  <si>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</si>
  <si>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</si>
  <si>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</si>
  <si>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</si>
  <si>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</si>
  <si>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</si>
  <si>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</si>
  <si>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</si>
  <si>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</si>
  <si>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</si>
  <si>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</si>
  <si>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</si>
  <si>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</si>
  <si>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</si>
  <si>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</si>
  <si>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</si>
  <si>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</si>
  <si>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</si>
  <si>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</si>
  <si>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</si>
  <si>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</si>
  <si>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</si>
  <si>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</si>
  <si>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</si>
  <si>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</si>
  <si>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</si>
  <si>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</si>
  <si>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</si>
  <si>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</si>
  <si>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</si>
  <si>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</si>
  <si>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</si>
  <si>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</si>
  <si>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</si>
  <si>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</si>
  <si>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</si>
  <si>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</si>
  <si>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</si>
  <si>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</si>
  <si>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</si>
  <si>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</si>
  <si>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</si>
  <si>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</si>
  <si>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</si>
  <si>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</si>
  <si>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</si>
  <si>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</si>
  <si>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</si>
  <si>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</si>
  <si>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</si>
  <si>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</si>
  <si>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</si>
  <si>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</si>
  <si>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</si>
  <si>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</si>
  <si>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</si>
  <si>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</si>
  <si>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</si>
  <si>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</si>
  <si>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</si>
  <si>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</si>
  <si>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</si>
  <si>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</si>
  <si>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</si>
  <si>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</si>
  <si>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</si>
  <si>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</si>
  <si>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</si>
  <si>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</si>
  <si>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</si>
  <si>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</si>
  <si>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</si>
  <si>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</si>
  <si>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</si>
  <si>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</si>
  <si>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</si>
  <si>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</si>
  <si>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</si>
  <si>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</si>
  <si>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</si>
  <si>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</si>
  <si>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</si>
  <si>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</si>
  <si>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</si>
  <si>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</si>
  <si>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</si>
  <si>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</si>
  <si>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</si>
  <si>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</si>
  <si>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</si>
  <si>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</si>
  <si>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</si>
  <si>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</si>
  <si>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</si>
  <si>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</si>
  <si>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</si>
  <si>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</si>
  <si>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</si>
  <si>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</si>
  <si>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</si>
  <si>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</si>
  <si>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</si>
  <si>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</si>
  <si>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</si>
  <si>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</si>
  <si>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</si>
  <si>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</si>
  <si>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</si>
  <si>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</si>
  <si>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</si>
  <si>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</si>
  <si>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</si>
  <si>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</si>
  <si>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</si>
  <si>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</si>
  <si>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</si>
  <si>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</si>
  <si>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</si>
  <si>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</si>
  <si>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</si>
  <si>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</si>
  <si>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</si>
  <si>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</si>
  <si>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</si>
  <si>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</si>
  <si>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</si>
  <si>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</si>
  <si>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</si>
  <si>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</si>
  <si>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</si>
  <si>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</si>
  <si>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</si>
  <si>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</si>
  <si>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</si>
  <si>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</si>
  <si>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</si>
  <si>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</si>
  <si>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</si>
  <si>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</si>
  <si>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</si>
  <si>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</si>
  <si>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</si>
  <si>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</si>
  <si>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</si>
  <si>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</si>
  <si>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</si>
  <si>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</si>
  <si>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</si>
  <si>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</si>
  <si>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</si>
  <si>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</si>
  <si>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</si>
  <si>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</si>
  <si>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</si>
  <si>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</si>
  <si>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</si>
  <si>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</si>
  <si>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</si>
  <si>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</si>
  <si>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</si>
  <si>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</si>
  <si>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</si>
  <si>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</si>
  <si>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</si>
  <si>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</si>
  <si>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</si>
  <si>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</si>
  <si>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</si>
  <si>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</si>
  <si>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</si>
  <si>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</si>
  <si>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</si>
  <si>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</si>
  <si>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</si>
  <si>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</si>
  <si>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</si>
  <si>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</si>
  <si>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</si>
  <si>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</si>
  <si>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</si>
  <si>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</si>
  <si>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</si>
  <si>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</si>
  <si>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</si>
  <si>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</si>
  <si>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</si>
  <si>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</si>
  <si>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</si>
  <si>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</si>
  <si>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</si>
  <si>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</si>
  <si>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</si>
  <si>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</si>
  <si>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</si>
  <si>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</si>
  <si>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</si>
  <si>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</si>
  <si>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</si>
  <si>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</si>
  <si>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</si>
  <si>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</si>
  <si>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</si>
  <si>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</si>
  <si>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</si>
  <si>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</si>
  <si>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</si>
  <si>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</si>
  <si>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</si>
  <si>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</si>
  <si>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</si>
  <si>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</si>
  <si>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</si>
  <si>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</si>
  <si>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</si>
  <si>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</si>
  <si>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</si>
  <si>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</si>
  <si>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</si>
  <si>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</si>
  <si>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</si>
  <si>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</si>
  <si>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</si>
  <si>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</si>
  <si>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</si>
  <si>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</si>
  <si>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</si>
  <si>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</si>
  <si>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</si>
  <si>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</si>
  <si>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</si>
  <si>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</si>
  <si>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</si>
  <si>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</si>
  <si>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</si>
  <si>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</si>
  <si>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</si>
  <si>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</si>
  <si>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</si>
  <si>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</si>
  <si>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</si>
  <si>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</si>
  <si>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</si>
  <si>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</si>
  <si>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</si>
  <si>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</si>
  <si>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</si>
  <si>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</si>
  <si>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</si>
  <si>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</si>
  <si>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</si>
  <si>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</si>
  <si>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</si>
  <si>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</si>
  <si>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</si>
  <si>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</si>
  <si>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</si>
  <si>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</si>
  <si>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</si>
  <si>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</si>
  <si>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</si>
  <si>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</si>
  <si>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</si>
  <si>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</si>
  <si>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</si>
  <si>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</si>
  <si>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</si>
  <si>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</si>
  <si>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</si>
  <si>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</si>
  <si>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</si>
  <si>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</si>
  <si>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</si>
  <si>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</si>
  <si>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</si>
  <si>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</si>
  <si>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</si>
  <si>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</si>
  <si>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</si>
  <si>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</si>
  <si>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</si>
  <si>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</si>
  <si>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</si>
  <si>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</si>
  <si>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</si>
  <si>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</si>
  <si>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</si>
  <si>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</si>
  <si>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</si>
  <si>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</si>
  <si>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</si>
  <si>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</si>
  <si>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</si>
  <si>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</si>
  <si>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</si>
  <si>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</si>
  <si>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</si>
  <si>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</si>
  <si>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</si>
  <si>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</si>
  <si>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</si>
  <si>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</si>
  <si>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</si>
  <si>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</si>
  <si>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</si>
  <si>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</si>
  <si>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</si>
  <si>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</si>
  <si>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</si>
  <si>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</si>
  <si>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</si>
  <si>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</si>
  <si>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</si>
  <si>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</si>
  <si>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</si>
  <si>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</si>
  <si>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</si>
  <si>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</si>
  <si>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</si>
  <si>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</si>
  <si>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</si>
  <si>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</si>
  <si>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</si>
  <si>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</si>
  <si>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</si>
  <si>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</si>
  <si>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</si>
  <si>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</si>
  <si>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</si>
  <si>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</si>
  <si>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</si>
  <si>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</si>
  <si>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</si>
  <si>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</si>
  <si>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</si>
  <si>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</si>
  <si>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</si>
  <si>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</si>
  <si>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</si>
  <si>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</si>
  <si>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</si>
  <si>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</si>
  <si>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</si>
  <si>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</si>
  <si>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</si>
  <si>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</si>
  <si>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</si>
  <si>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</si>
  <si>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</si>
  <si>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</si>
  <si>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</si>
  <si>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</si>
  <si>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</si>
  <si>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</si>
  <si>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</si>
  <si>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</si>
  <si>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</si>
  <si>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</si>
  <si>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</si>
  <si>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</si>
  <si>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</si>
  <si>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</si>
  <si>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</si>
  <si>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</si>
  <si>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</si>
  <si>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</si>
  <si>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</si>
  <si>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</si>
  <si>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</si>
  <si>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</si>
  <si>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</si>
  <si>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</si>
  <si>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</si>
  <si>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</si>
  <si>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</si>
  <si>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</si>
  <si>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</si>
  <si>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</si>
  <si>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</si>
  <si>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</si>
  <si>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</si>
  <si>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</si>
  <si>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</si>
  <si>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</si>
  <si>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</si>
  <si>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</si>
  <si>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</si>
  <si>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</si>
  <si>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</si>
  <si>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</si>
  <si>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</si>
  <si>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</si>
  <si>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</si>
  <si>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</si>
  <si>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</si>
  <si>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</si>
  <si>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</si>
  <si>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</si>
  <si>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</si>
  <si>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</si>
  <si>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</si>
  <si>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</si>
  <si>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</si>
  <si>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</si>
  <si>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</si>
  <si>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</si>
  <si>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</si>
  <si>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</si>
  <si>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</si>
  <si>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</si>
  <si>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</si>
  <si>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</si>
  <si>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</si>
  <si>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</si>
  <si>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</si>
  <si>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</si>
  <si>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</si>
  <si>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</si>
  <si>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</si>
  <si>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</si>
  <si>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</si>
  <si>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</si>
  <si>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</si>
  <si>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</si>
  <si>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</si>
  <si>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</si>
  <si>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</si>
  <si>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</si>
  <si>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</si>
  <si>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</si>
  <si>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</si>
  <si>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</si>
  <si>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</si>
  <si>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</si>
  <si>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</si>
  <si>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</si>
  <si>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</si>
  <si>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</si>
  <si>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</si>
  <si>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</si>
  <si>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</si>
  <si>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</si>
  <si>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</si>
  <si>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</si>
  <si>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</si>
  <si>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</si>
  <si>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</si>
  <si>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</si>
  <si>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</si>
  <si>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</si>
  <si>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</si>
  <si>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</si>
  <si>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</si>
  <si>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</si>
  <si>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</si>
  <si>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</si>
  <si>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</si>
  <si>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</si>
  <si>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</si>
  <si>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</si>
  <si>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</si>
  <si>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</si>
  <si>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</si>
  <si>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</si>
  <si>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</si>
  <si>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</si>
  <si>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</si>
  <si>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</si>
  <si>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</si>
  <si>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</si>
  <si>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</si>
  <si>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</si>
  <si>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</si>
  <si>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</si>
  <si>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</si>
  <si>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</si>
  <si>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</si>
  <si>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</si>
  <si>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</si>
  <si>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</si>
  <si>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</si>
  <si>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</si>
  <si>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</si>
  <si>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</si>
  <si>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</si>
  <si>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</si>
  <si>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</si>
  <si>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</si>
  <si>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</si>
  <si>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</si>
  <si>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</si>
  <si>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</si>
  <si>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</si>
  <si>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</si>
  <si>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</si>
  <si>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</si>
  <si>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</si>
  <si>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</si>
  <si>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</si>
  <si>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</si>
  <si>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</si>
  <si>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</si>
  <si>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</si>
  <si>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</si>
  <si>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</si>
  <si>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</si>
  <si>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</si>
  <si>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</si>
  <si>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</si>
  <si>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</si>
  <si>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</si>
  <si>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</si>
  <si>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</si>
  <si>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</si>
  <si>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</si>
  <si>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</si>
  <si>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</si>
  <si>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</si>
  <si>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</si>
  <si>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</si>
  <si>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</si>
  <si>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</si>
  <si>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</si>
  <si>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</si>
  <si>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</si>
  <si>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</si>
  <si>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</si>
  <si>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</si>
  <si>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</si>
  <si>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</si>
  <si>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</si>
  <si>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</si>
  <si>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</si>
  <si>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</si>
  <si>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</si>
  <si>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</si>
  <si>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</si>
  <si>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</si>
  <si>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</si>
  <si>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</si>
  <si>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</si>
  <si>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</si>
  <si>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</si>
  <si>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</si>
  <si>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</si>
  <si>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</si>
  <si>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</si>
  <si>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</si>
  <si>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</si>
  <si>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</si>
  <si>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</si>
  <si>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</si>
  <si>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</si>
  <si>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</si>
  <si>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</si>
  <si>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</si>
  <si>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</si>
  <si>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</si>
  <si>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</si>
  <si>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</si>
  <si>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</si>
  <si>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</si>
  <si>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</si>
  <si>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</si>
  <si>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</si>
  <si>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</si>
  <si>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</si>
  <si>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</si>
  <si>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</si>
  <si>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</si>
  <si>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</si>
  <si>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</si>
  <si>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</si>
  <si>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</si>
  <si>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</si>
  <si>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</si>
  <si>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</si>
  <si>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</si>
  <si>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</si>
  <si>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</si>
  <si>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</si>
  <si>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</si>
  <si>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</si>
  <si>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</si>
  <si>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</si>
  <si>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</si>
  <si>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</si>
  <si>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</si>
  <si>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</si>
  <si>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</si>
  <si>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</si>
  <si>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</si>
  <si>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</si>
  <si>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</si>
  <si>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</si>
  <si>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</si>
  <si>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</si>
  <si>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</si>
  <si>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</si>
  <si>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</si>
  <si>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</si>
  <si>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</si>
  <si>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</si>
  <si>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</si>
  <si>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</si>
  <si>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</si>
  <si>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</si>
  <si>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</si>
  <si>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</si>
  <si>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</si>
  <si>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</si>
  <si>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</si>
  <si>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</si>
  <si>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</si>
  <si>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</si>
  <si>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</si>
  <si>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</si>
  <si>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</si>
  <si>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</si>
  <si>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</si>
  <si>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</si>
  <si>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</si>
  <si>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</si>
  <si>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</si>
  <si>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</si>
  <si>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</si>
  <si>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</si>
  <si>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</si>
  <si>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</si>
  <si>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</si>
  <si>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</si>
  <si>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</si>
  <si>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</si>
  <si>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</si>
  <si>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</si>
  <si>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</si>
  <si>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</si>
  <si>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</si>
  <si>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</si>
  <si>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</si>
  <si>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</si>
  <si>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</si>
  <si>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</si>
  <si>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</si>
  <si>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</si>
  <si>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</si>
  <si>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</si>
  <si>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</si>
  <si>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</si>
  <si>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</si>
  <si>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</si>
  <si>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</si>
  <si>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</si>
  <si>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</si>
  <si>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</si>
  <si>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</si>
  <si>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</si>
  <si>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</si>
  <si>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</si>
  <si>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</si>
  <si>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</si>
  <si>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</si>
  <si>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</si>
  <si>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</si>
  <si>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</si>
  <si>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</si>
  <si>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</si>
  <si>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</si>
  <si>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</si>
  <si>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</si>
  <si>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</si>
  <si>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</si>
  <si>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</si>
  <si>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</si>
  <si>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</si>
  <si>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</si>
  <si>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</si>
  <si>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</si>
  <si>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</si>
  <si>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</si>
  <si>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</si>
  <si>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</si>
  <si>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</si>
  <si>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</si>
  <si>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</si>
  <si>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</si>
  <si>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</si>
  <si>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</si>
  <si>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</si>
  <si>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</si>
  <si>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</si>
  <si>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</si>
  <si>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</si>
  <si>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</si>
  <si>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</si>
  <si>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</si>
  <si>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</si>
  <si>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</si>
  <si>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</si>
  <si>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</si>
  <si>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</si>
  <si>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</si>
  <si>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</si>
  <si>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</si>
  <si>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</si>
  <si>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</si>
  <si>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</si>
  <si>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</si>
  <si>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</si>
  <si>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</si>
  <si>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</si>
  <si>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</si>
  <si>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</si>
  <si>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</si>
  <si>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</si>
  <si>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</si>
  <si>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</si>
  <si>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</si>
  <si>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</si>
  <si>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</si>
  <si>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</si>
  <si>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</si>
  <si>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</si>
  <si>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</si>
  <si>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</si>
  <si>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</si>
  <si>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</si>
  <si>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</si>
  <si>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</si>
  <si>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</si>
  <si>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</si>
  <si>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</si>
  <si>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</si>
  <si>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</si>
  <si>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</si>
  <si>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</si>
  <si>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</si>
  <si>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</si>
  <si>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</si>
  <si>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</si>
  <si>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</si>
  <si>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</si>
  <si>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</si>
  <si>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</si>
  <si>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</si>
  <si>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</si>
  <si>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</si>
  <si>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</si>
  <si>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</si>
  <si>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</si>
  <si>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</si>
  <si>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</si>
  <si>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</si>
  <si>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</si>
  <si>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</si>
  <si>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</si>
  <si>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</si>
  <si>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</si>
  <si>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</si>
  <si>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</si>
  <si>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</si>
  <si>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</si>
  <si>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</si>
  <si>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</si>
  <si>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</si>
  <si>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</si>
  <si>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</si>
  <si>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</si>
  <si>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</si>
  <si>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</si>
  <si>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</si>
  <si>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</si>
  <si>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</si>
  <si>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</si>
  <si>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</si>
  <si>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</si>
  <si>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</si>
  <si>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</si>
  <si>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</si>
  <si>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</si>
  <si>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</si>
  <si>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</si>
  <si>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</si>
  <si>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</si>
  <si>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</si>
  <si>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</si>
  <si>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</si>
  <si>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</si>
  <si>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</si>
  <si>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</si>
  <si>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</si>
  <si>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</si>
  <si>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</si>
  <si>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</si>
  <si>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</si>
  <si>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</si>
  <si>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</si>
  <si>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</si>
  <si>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</si>
  <si>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</si>
  <si>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</si>
  <si>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</si>
  <si>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</si>
  <si>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</si>
  <si>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</si>
  <si>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</si>
  <si>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</si>
  <si>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</si>
  <si>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</si>
  <si>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</si>
  <si>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</si>
  <si>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</si>
  <si>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</si>
  <si>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</si>
  <si>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</si>
  <si>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</si>
  <si>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</si>
  <si>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</si>
  <si>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</si>
  <si>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</si>
  <si>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</si>
  <si>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</si>
  <si>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</si>
  <si>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</si>
  <si>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</si>
  <si>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</si>
  <si>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</si>
  <si>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</si>
  <si>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</si>
  <si>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</si>
  <si>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</si>
  <si>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</si>
  <si>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</si>
  <si>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</si>
  <si>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</si>
  <si>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</si>
  <si>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</si>
  <si>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</si>
  <si>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</si>
  <si>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</si>
  <si>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</si>
  <si>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</si>
  <si>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</si>
  <si>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</si>
  <si>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</si>
  <si>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</si>
  <si>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</si>
  <si>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</si>
  <si>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</si>
  <si>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</si>
  <si>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</si>
  <si>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</si>
  <si>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</si>
  <si>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</si>
  <si>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</si>
  <si>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</si>
  <si>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</si>
  <si>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</si>
  <si>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</si>
  <si>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</si>
  <si>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</si>
  <si>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</si>
  <si>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</si>
  <si>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</si>
  <si>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</si>
  <si>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</si>
  <si>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</si>
  <si>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</si>
  <si>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</si>
  <si>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</si>
  <si>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</si>
  <si>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</si>
  <si>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</si>
  <si>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</si>
  <si>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</si>
  <si>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</si>
  <si>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</si>
  <si>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</si>
  <si>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</si>
  <si>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</si>
  <si>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</si>
  <si>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</si>
  <si>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</si>
  <si>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</si>
  <si>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</si>
  <si>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</si>
  <si>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</si>
  <si>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</si>
  <si>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</si>
  <si>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</si>
  <si>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</si>
  <si>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</si>
  <si>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</si>
  <si>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</si>
  <si>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</si>
  <si>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</si>
  <si>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</si>
  <si>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</si>
  <si>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</si>
  <si>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</si>
  <si>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</si>
  <si>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</si>
  <si>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</si>
  <si>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</si>
  <si>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</si>
  <si>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</si>
  <si>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</si>
  <si>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</si>
  <si>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</si>
  <si>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</si>
  <si>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</si>
  <si>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</si>
  <si>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</si>
  <si>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</si>
  <si>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</si>
  <si>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</si>
  <si>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</si>
  <si>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</si>
  <si>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</si>
  <si>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</si>
  <si>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</si>
  <si>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</si>
  <si>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</si>
  <si>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</si>
  <si>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</si>
  <si>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</si>
  <si>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</si>
  <si>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</si>
  <si>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</si>
  <si>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</si>
  <si>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</si>
  <si>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</si>
  <si>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</si>
  <si>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</si>
  <si>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</si>
  <si>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</si>
  <si>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</si>
  <si>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</si>
  <si>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</si>
  <si>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</si>
  <si>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</si>
  <si>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</si>
  <si>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</si>
  <si>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</si>
  <si>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</si>
  <si>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</si>
  <si>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</si>
  <si>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</si>
  <si>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</si>
  <si>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</si>
  <si>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</si>
  <si>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</si>
  <si>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</si>
  <si>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</si>
  <si>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</si>
  <si>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</si>
  <si>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</si>
  <si>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</si>
  <si>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</si>
  <si>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</si>
  <si>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</si>
  <si>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</si>
  <si>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</si>
  <si>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</si>
  <si>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</si>
  <si>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</si>
  <si>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</si>
  <si>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</si>
  <si>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</si>
  <si>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</si>
  <si>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</si>
  <si>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</si>
  <si>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</si>
  <si>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</si>
  <si>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</si>
  <si>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</si>
  <si>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</si>
  <si>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</si>
  <si>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</si>
  <si>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</si>
  <si>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</si>
  <si>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</si>
  <si>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</si>
  <si>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</si>
  <si>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</si>
  <si>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</si>
  <si>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</si>
  <si>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</si>
  <si>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</si>
  <si>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</si>
  <si>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</si>
  <si>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</si>
  <si>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</si>
  <si>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</si>
  <si>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</si>
  <si>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</si>
  <si>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</si>
  <si>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</si>
  <si>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</si>
  <si>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</si>
  <si>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</si>
  <si>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</si>
  <si>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</si>
  <si>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</si>
  <si>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</si>
  <si>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</si>
  <si>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</si>
  <si>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</si>
  <si>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</si>
  <si>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</si>
  <si>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</si>
  <si>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</si>
  <si>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</si>
  <si>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</si>
  <si>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</si>
  <si>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</si>
  <si>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</si>
  <si>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</si>
  <si>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</si>
  <si>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</si>
  <si>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</si>
  <si>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</si>
  <si>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</si>
  <si>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</si>
  <si>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</si>
  <si>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</si>
  <si>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</si>
  <si>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</si>
  <si>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</si>
  <si>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</si>
  <si>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</si>
  <si>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</si>
  <si>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</si>
  <si>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</si>
  <si>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</si>
  <si>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</si>
  <si>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</si>
  <si>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</si>
  <si>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</si>
  <si>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</si>
  <si>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</si>
  <si>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</si>
  <si>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</si>
  <si>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</si>
  <si>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</si>
  <si>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</si>
  <si>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</si>
  <si>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</si>
  <si>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</si>
  <si>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</si>
  <si>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</si>
  <si>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</si>
  <si>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</si>
  <si>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</si>
  <si>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</si>
  <si>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</si>
  <si>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</si>
  <si>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</si>
  <si>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</si>
  <si>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</si>
  <si>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</si>
  <si>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</si>
  <si>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</si>
  <si>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</si>
  <si>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</si>
  <si>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</si>
  <si>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</si>
  <si>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</si>
  <si>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</si>
  <si>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</si>
  <si>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</si>
  <si>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</si>
  <si>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</si>
  <si>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</si>
  <si>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</si>
  <si>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</si>
  <si>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</si>
  <si>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</si>
  <si>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</si>
  <si>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</si>
  <si>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</si>
  <si>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</si>
  <si>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</si>
  <si>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</si>
  <si>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</si>
  <si>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</si>
  <si>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</si>
  <si>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</si>
  <si>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</si>
  <si>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</si>
  <si>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</si>
  <si>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</si>
  <si>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</si>
  <si>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</si>
  <si>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</si>
  <si>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</si>
  <si>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</si>
  <si>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</si>
  <si>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</si>
  <si>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</si>
  <si>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</si>
  <si>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</si>
  <si>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</si>
  <si>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</si>
  <si>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</si>
  <si>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</si>
  <si>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</si>
  <si>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</si>
  <si>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</si>
  <si>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</si>
  <si>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</si>
  <si>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</si>
  <si>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</si>
  <si>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</si>
  <si>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</si>
  <si>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</si>
  <si>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</si>
  <si>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</si>
  <si>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</si>
  <si>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</si>
  <si>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</si>
  <si>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</si>
  <si>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</si>
  <si>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</si>
  <si>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</si>
  <si>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</si>
  <si>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</si>
  <si>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</si>
  <si>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</si>
  <si>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</si>
  <si>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</si>
  <si>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</si>
  <si>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</si>
  <si>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</si>
  <si>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</si>
  <si>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</si>
  <si>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</si>
  <si>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</si>
  <si>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</si>
  <si>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</si>
  <si>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</si>
  <si>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</si>
  <si>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</si>
  <si>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</si>
  <si>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</si>
  <si>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</si>
  <si>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</si>
  <si>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</si>
  <si>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</si>
  <si>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</si>
  <si>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</si>
  <si>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</si>
  <si>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</si>
  <si>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</si>
  <si>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</si>
  <si>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</si>
  <si>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</si>
  <si>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</si>
  <si>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</si>
  <si>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</si>
  <si>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</si>
  <si>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</si>
  <si>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</si>
  <si>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</si>
  <si>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</si>
  <si>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</si>
  <si>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</si>
  <si>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</si>
  <si>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</si>
  <si>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</si>
  <si>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</si>
  <si>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</si>
  <si>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</si>
  <si>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</si>
  <si>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</si>
  <si>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</si>
  <si>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</si>
  <si>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</si>
  <si>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</si>
  <si>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</si>
  <si>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</si>
  <si>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</si>
  <si>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</si>
  <si>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</si>
  <si>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</si>
  <si>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</si>
  <si>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</si>
  <si>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</si>
  <si>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</si>
  <si>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</si>
  <si>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</si>
  <si>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</si>
  <si>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</si>
  <si>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</si>
  <si>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</si>
  <si>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</si>
  <si>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</si>
  <si>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</si>
  <si>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</si>
  <si>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</si>
  <si>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</si>
  <si>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</si>
  <si>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</si>
  <si>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</si>
  <si>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</si>
  <si>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</si>
  <si>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</si>
  <si>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</si>
  <si>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</si>
  <si>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</si>
  <si>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</si>
  <si>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</si>
  <si>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</si>
  <si>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</si>
  <si>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</si>
  <si>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</si>
  <si>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</si>
  <si>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</si>
  <si>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</si>
  <si>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</si>
  <si>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</si>
  <si>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</si>
  <si>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</si>
  <si>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</si>
  <si>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</si>
  <si>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</si>
  <si>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</si>
  <si>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</si>
  <si>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</si>
  <si>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</si>
  <si>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</si>
  <si>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</si>
  <si>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</si>
  <si>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</si>
  <si>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</si>
  <si>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</si>
  <si>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</si>
  <si>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</si>
  <si>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</si>
  <si>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</si>
  <si>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</si>
  <si>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</si>
  <si>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</si>
  <si>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</si>
  <si>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</si>
  <si>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</si>
  <si>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</si>
  <si>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</si>
  <si>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</si>
  <si>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</si>
  <si>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</si>
  <si>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</si>
  <si>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</si>
  <si>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</si>
  <si>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</si>
  <si>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</si>
  <si>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</si>
  <si>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</si>
  <si>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</si>
  <si>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</si>
  <si>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</si>
  <si>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</si>
  <si>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</si>
  <si>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</si>
  <si>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</si>
  <si>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</si>
  <si>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</si>
  <si>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</si>
  <si>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</si>
  <si>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</si>
  <si>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</si>
  <si>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</si>
  <si>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</si>
  <si>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</si>
  <si>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</si>
  <si>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</si>
  <si>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</si>
  <si>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</si>
  <si>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</si>
  <si>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</si>
  <si>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</si>
  <si>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</si>
  <si>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</si>
  <si>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</si>
  <si>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</si>
  <si>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</si>
  <si>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</si>
  <si>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</si>
  <si>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</si>
  <si>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</si>
  <si>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</si>
  <si>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</si>
  <si>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</si>
  <si>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</si>
  <si>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</si>
  <si>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</si>
  <si>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</si>
  <si>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</si>
  <si>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</si>
  <si>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</si>
  <si>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</si>
  <si>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</si>
  <si>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</si>
  <si>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</si>
  <si>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</si>
  <si>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</si>
  <si>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</si>
  <si>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</si>
  <si>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</si>
  <si>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</si>
  <si>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</si>
  <si>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</si>
  <si>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</si>
  <si>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</si>
  <si>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</si>
  <si>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</si>
  <si>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</si>
  <si>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</si>
  <si>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</si>
  <si>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</si>
  <si>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</si>
  <si>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</si>
  <si>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</si>
  <si>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</si>
  <si>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</si>
  <si>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</si>
  <si>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</si>
  <si>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</si>
  <si>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</si>
  <si>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</si>
  <si>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</si>
  <si>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</si>
  <si>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</si>
  <si>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</si>
  <si>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</si>
  <si>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</si>
  <si>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</si>
  <si>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</si>
  <si>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</si>
  <si>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</si>
  <si>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</si>
  <si>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</si>
  <si>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</si>
  <si>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</si>
  <si>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</si>
  <si>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</si>
  <si>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</si>
  <si>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</si>
  <si>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</si>
  <si>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</si>
  <si>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</si>
  <si>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</si>
  <si>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</si>
  <si>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</si>
  <si>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</si>
  <si>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</si>
  <si>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</si>
  <si>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</si>
  <si>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</si>
  <si>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</si>
  <si>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</si>
  <si>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</si>
  <si>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</si>
  <si>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</si>
  <si>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</si>
  <si>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</si>
  <si>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</si>
  <si>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</si>
  <si>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</si>
  <si>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</si>
  <si>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</si>
  <si>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</si>
  <si>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</si>
  <si>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</si>
  <si>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</si>
  <si>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</si>
  <si>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</si>
  <si>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</si>
  <si>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</si>
  <si>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</si>
  <si>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</si>
  <si>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</si>
  <si>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</si>
  <si>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</si>
  <si>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</si>
  <si>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</si>
  <si>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</si>
  <si>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</si>
  <si>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</si>
  <si>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</si>
  <si>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</si>
  <si>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</si>
  <si>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</si>
  <si>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</si>
  <si>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</si>
  <si>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</si>
  <si>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</si>
  <si>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</si>
  <si>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</si>
  <si>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</si>
  <si>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</si>
  <si>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</si>
  <si>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</si>
  <si>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</si>
  <si>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</si>
  <si>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</si>
  <si>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</si>
  <si>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</si>
  <si>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</si>
  <si>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</si>
  <si>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</si>
  <si>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</si>
  <si>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</si>
  <si>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</si>
  <si>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</si>
  <si>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</si>
  <si>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</si>
  <si>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</si>
  <si>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</si>
  <si>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</si>
  <si>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</si>
  <si>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</si>
  <si>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</si>
  <si>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</si>
  <si>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</si>
  <si>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</si>
  <si>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</si>
  <si>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</si>
  <si>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</si>
  <si>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</si>
  <si>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</si>
  <si>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</si>
  <si>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</si>
  <si>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</si>
  <si>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</si>
  <si>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</si>
  <si>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</si>
  <si>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</si>
  <si>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</si>
  <si>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</si>
  <si>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</si>
  <si>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</si>
  <si>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</si>
  <si>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</si>
  <si>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</si>
  <si>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</si>
  <si>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</si>
  <si>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</si>
  <si>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</si>
  <si>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</si>
  <si>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</si>
  <si>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</si>
  <si>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</si>
  <si>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</si>
  <si>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</si>
  <si>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</si>
  <si>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</si>
  <si>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</si>
  <si>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</si>
  <si>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</si>
  <si>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</si>
  <si>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</si>
  <si>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</si>
  <si>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</si>
  <si>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</si>
  <si>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</si>
  <si>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</si>
  <si>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</si>
  <si>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</si>
  <si>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</si>
  <si>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</si>
  <si>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</si>
  <si>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</si>
  <si>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</si>
  <si>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</si>
  <si>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</si>
  <si>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</si>
  <si>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</si>
  <si>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</si>
  <si>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</si>
  <si>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</si>
  <si>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</si>
  <si>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</si>
  <si>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</si>
  <si>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</si>
  <si>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</si>
  <si>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</si>
  <si>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</si>
  <si>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</si>
  <si>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</si>
  <si>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</si>
  <si>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</si>
  <si>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</si>
  <si>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</si>
  <si>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</si>
  <si>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</si>
  <si>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</si>
  <si>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</si>
  <si>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</si>
  <si>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</si>
  <si>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</si>
  <si>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</si>
  <si>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</si>
  <si>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</si>
  <si>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</si>
  <si>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</si>
  <si>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</si>
  <si>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</si>
  <si>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</si>
  <si>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</si>
  <si>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</si>
  <si>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</si>
  <si>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</si>
  <si>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</si>
  <si>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</si>
  <si>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</si>
  <si>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</si>
  <si>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</si>
  <si>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</si>
  <si>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</si>
  <si>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</si>
  <si>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</si>
  <si>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</si>
  <si>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</si>
  <si>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</si>
  <si>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</si>
  <si>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</si>
  <si>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</si>
  <si>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</si>
  <si>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</si>
  <si>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</si>
  <si>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</si>
  <si>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</si>
  <si>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</si>
  <si>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</si>
  <si>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</si>
  <si>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</si>
  <si>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</si>
  <si>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</si>
  <si>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</si>
  <si>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</si>
  <si>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</si>
  <si>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</si>
  <si>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</si>
  <si>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</si>
  <si>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</si>
  <si>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</si>
  <si>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</si>
  <si>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</si>
  <si>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</si>
  <si>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</si>
  <si>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</si>
  <si>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</si>
  <si>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</si>
  <si>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</si>
  <si>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</si>
  <si>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</si>
  <si>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</si>
  <si>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</si>
  <si>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</si>
  <si>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</si>
  <si>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</si>
  <si>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</si>
  <si>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</si>
  <si>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</si>
  <si>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</si>
  <si>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</si>
  <si>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</si>
  <si>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</si>
  <si>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</si>
  <si>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</si>
  <si>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</si>
  <si>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</si>
  <si>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</si>
  <si>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</si>
  <si>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</si>
  <si>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</si>
  <si>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</si>
  <si>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</si>
  <si>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</si>
  <si>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</si>
  <si>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</si>
  <si>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</si>
  <si>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</si>
  <si>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</si>
  <si>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</si>
  <si>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</si>
  <si>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</si>
  <si>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</si>
  <si>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</si>
  <si>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</si>
  <si>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</si>
  <si>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</si>
  <si>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</si>
  <si>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</si>
  <si>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</si>
  <si>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</si>
  <si>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</si>
  <si>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</si>
  <si>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</si>
  <si>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</si>
  <si>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</si>
  <si>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</si>
  <si>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</si>
  <si>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</si>
  <si>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</si>
  <si>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</si>
  <si>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</si>
  <si>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</si>
  <si>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</si>
  <si>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</si>
  <si>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</si>
  <si>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</si>
  <si>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</si>
  <si>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</si>
  <si>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</si>
  <si>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</si>
  <si>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</si>
  <si>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</si>
  <si>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</si>
  <si>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</si>
  <si>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</si>
  <si>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</si>
  <si>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</si>
  <si>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</si>
  <si>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</si>
  <si>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</si>
  <si>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</si>
  <si>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</si>
  <si>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</si>
  <si>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</si>
  <si>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</si>
  <si>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</si>
  <si>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</si>
  <si>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</si>
  <si>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</si>
  <si>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</si>
  <si>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</si>
  <si>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</si>
  <si>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</si>
  <si>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</si>
  <si>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</si>
  <si>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</si>
  <si>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</si>
  <si>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</si>
  <si>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</si>
  <si>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</si>
  <si>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</si>
  <si>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</si>
  <si>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</si>
  <si>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</si>
  <si>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</si>
  <si>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</si>
  <si>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</si>
  <si>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</si>
  <si>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</si>
  <si>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</si>
  <si>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</si>
  <si>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</si>
  <si>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</si>
  <si>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</si>
  <si>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</si>
  <si>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</si>
  <si>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</si>
  <si>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</si>
  <si>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</si>
  <si>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</si>
  <si>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</si>
  <si>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</si>
  <si>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</si>
  <si>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</si>
  <si>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</si>
  <si>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</si>
  <si>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</si>
  <si>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</si>
  <si>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</si>
  <si>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</si>
  <si>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</si>
  <si>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</si>
  <si>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</si>
  <si>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</si>
  <si>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</si>
  <si>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</si>
  <si>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</si>
  <si>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</si>
  <si>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</si>
  <si>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</si>
  <si>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</si>
  <si>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</si>
  <si>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</si>
  <si>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</si>
  <si>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</si>
  <si>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</si>
  <si>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</si>
  <si>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</si>
  <si>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</si>
  <si>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</si>
  <si>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</si>
  <si>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</si>
  <si>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</si>
  <si>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</si>
  <si>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</si>
  <si>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</si>
  <si>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</si>
  <si>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</si>
  <si>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</si>
  <si>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</si>
  <si>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</si>
  <si>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</si>
  <si>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</si>
  <si>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</si>
  <si>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</si>
  <si>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</si>
  <si>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</si>
  <si>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</si>
  <si>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</si>
  <si>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</si>
  <si>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</si>
  <si>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</si>
  <si>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</si>
  <si>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</si>
  <si>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</si>
  <si>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</si>
  <si>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</si>
  <si>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</si>
  <si>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</si>
  <si>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</si>
  <si>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</si>
  <si>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</si>
  <si>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</si>
  <si>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</si>
  <si>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</si>
  <si>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</si>
  <si>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</si>
  <si>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</si>
  <si>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</si>
  <si>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</si>
  <si>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</si>
  <si>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</si>
  <si>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</si>
  <si>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</si>
  <si>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</si>
  <si>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</si>
  <si>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</si>
  <si>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</si>
  <si>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</si>
  <si>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</si>
  <si>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</si>
  <si>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</si>
  <si>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</si>
  <si>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</si>
  <si>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</si>
  <si>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</si>
  <si>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</si>
  <si>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</si>
  <si>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</si>
  <si>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</si>
  <si>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</si>
  <si>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</si>
  <si>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</si>
  <si>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</si>
  <si>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</si>
  <si>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</si>
  <si>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</si>
  <si>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</si>
  <si>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</si>
  <si>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</si>
  <si>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</si>
  <si>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</si>
  <si>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</si>
  <si>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</si>
  <si>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</si>
  <si>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</si>
  <si>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</si>
  <si>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</si>
  <si>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</si>
  <si>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</si>
  <si>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</si>
  <si>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</si>
  <si>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</si>
  <si>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</si>
  <si>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</si>
  <si>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</si>
  <si>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</si>
  <si>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</si>
  <si>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</si>
  <si>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</si>
  <si>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</si>
  <si>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</si>
  <si>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</si>
  <si>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</si>
  <si>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</si>
  <si>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</si>
  <si>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</si>
  <si>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</si>
  <si>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</si>
  <si>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</si>
  <si>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</si>
  <si>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</si>
  <si>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</si>
  <si>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</si>
  <si>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</si>
  <si>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</si>
  <si>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</si>
  <si>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</si>
  <si>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</si>
  <si>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</si>
  <si>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</si>
  <si>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</si>
  <si>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</si>
  <si>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</si>
  <si>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</si>
  <si>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</si>
  <si>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</si>
  <si>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</si>
  <si>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</si>
  <si>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</si>
  <si>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</si>
  <si>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</si>
  <si>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</si>
  <si>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</si>
  <si>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</si>
  <si>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</si>
  <si>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</si>
  <si>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</si>
  <si>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</si>
  <si>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</si>
  <si>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</si>
  <si>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</si>
  <si>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</si>
  <si>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</si>
  <si>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</si>
  <si>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</si>
  <si>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</si>
  <si>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</si>
  <si>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</si>
  <si>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</si>
  <si>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</si>
  <si>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</si>
  <si>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</si>
  <si>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</si>
  <si>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</si>
  <si>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</si>
  <si>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</si>
  <si>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</si>
  <si>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</si>
  <si>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</si>
  <si>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</si>
  <si>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</si>
  <si>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</si>
  <si>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</si>
  <si>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</si>
  <si>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</si>
  <si>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</si>
  <si>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</si>
  <si>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</si>
  <si>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</si>
  <si>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</si>
  <si>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</si>
  <si>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</si>
  <si>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</si>
  <si>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</si>
  <si>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</si>
  <si>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</si>
  <si>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</si>
  <si>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</si>
  <si>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</si>
  <si>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</si>
  <si>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</si>
  <si>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</si>
  <si>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</si>
  <si>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</si>
  <si>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</si>
  <si>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</si>
  <si>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</si>
  <si>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</si>
  <si>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</si>
  <si>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</si>
  <si>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</si>
  <si>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</si>
  <si>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</si>
  <si>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</si>
  <si>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</si>
  <si>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</si>
  <si>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</si>
  <si>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</si>
  <si>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</si>
  <si>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</si>
  <si>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</si>
  <si>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</si>
  <si>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</si>
  <si>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</si>
  <si>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</si>
  <si>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</si>
  <si>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</si>
  <si>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</si>
  <si>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</si>
  <si>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</si>
  <si>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</si>
  <si>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</si>
  <si>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</si>
  <si>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</si>
  <si>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</si>
  <si>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</si>
  <si>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</si>
  <si>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</si>
  <si>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</si>
  <si>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</si>
  <si>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</si>
  <si>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</si>
  <si>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</si>
  <si>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</si>
  <si>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</si>
  <si>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</si>
  <si>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</si>
  <si>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</si>
  <si>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</si>
  <si>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</si>
  <si>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</si>
  <si>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</si>
  <si>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</si>
  <si>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</si>
  <si>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</si>
  <si>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</si>
  <si>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</si>
  <si>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</si>
  <si>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</si>
  <si>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</si>
  <si>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</si>
  <si>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</si>
  <si>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</si>
  <si>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</si>
  <si>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</si>
  <si>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</si>
  <si>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</si>
  <si>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</si>
  <si>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</si>
  <si>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</si>
  <si>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</si>
  <si>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</si>
  <si>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</si>
  <si>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</si>
  <si>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</si>
  <si>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</si>
  <si>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</si>
  <si>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</si>
  <si>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</si>
  <si>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</si>
  <si>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</si>
  <si>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</si>
  <si>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</si>
  <si>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</si>
  <si>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</si>
  <si>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</si>
  <si>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</si>
  <si>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</si>
  <si>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</si>
  <si>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</si>
  <si>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</si>
  <si>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</si>
  <si>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</si>
  <si>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</si>
  <si>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</si>
  <si>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</si>
  <si>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</si>
  <si>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</si>
  <si>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</si>
  <si>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</si>
  <si>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</si>
  <si>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</si>
  <si>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</si>
  <si>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</si>
  <si>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</si>
  <si>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</si>
  <si>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</si>
  <si>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</si>
  <si>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</si>
  <si>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</si>
  <si>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</si>
  <si>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</si>
  <si>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</si>
  <si>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</si>
  <si>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</si>
  <si>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</si>
  <si>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</si>
  <si>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</si>
  <si>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</si>
  <si>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</si>
  <si>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</si>
  <si>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</si>
  <si>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</si>
  <si>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</si>
  <si>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</si>
  <si>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</si>
  <si>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</si>
  <si>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</si>
  <si>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</si>
  <si>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</si>
  <si>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</si>
  <si>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</si>
  <si>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</si>
  <si>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</si>
  <si>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</si>
  <si>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</si>
  <si>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</si>
  <si>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</si>
  <si>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</si>
  <si>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</si>
  <si>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</si>
  <si>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</si>
  <si>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</si>
  <si>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</si>
  <si>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</si>
  <si>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</si>
  <si>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</si>
  <si>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</si>
  <si>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</si>
  <si>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</si>
  <si>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</si>
  <si>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</si>
  <si>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</si>
  <si>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</si>
  <si>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</si>
  <si>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</si>
  <si>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</si>
  <si>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</si>
  <si>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</si>
  <si>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</si>
  <si>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</si>
  <si>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</si>
  <si>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</si>
  <si>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</si>
  <si>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</si>
  <si>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</si>
  <si>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</si>
  <si>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</si>
  <si>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</si>
  <si>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</si>
  <si>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</si>
  <si>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</si>
  <si>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</si>
  <si>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</si>
  <si>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</si>
  <si>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</si>
  <si>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</si>
  <si>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</si>
  <si>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</si>
  <si>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</si>
  <si>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</si>
  <si>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</si>
  <si>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</si>
  <si>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</si>
  <si>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</si>
  <si>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</si>
  <si>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</si>
  <si>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</si>
  <si>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</si>
  <si>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</si>
  <si>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</si>
  <si>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</si>
  <si>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</si>
  <si>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</si>
  <si>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</si>
  <si>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</si>
  <si>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</si>
  <si>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</si>
  <si>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</si>
  <si>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</si>
  <si>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</si>
  <si>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</si>
  <si>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</si>
  <si>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</si>
  <si>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</si>
  <si>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</si>
  <si>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</si>
  <si>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</si>
  <si>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</si>
  <si>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</si>
  <si>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</si>
  <si>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</si>
  <si>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</si>
  <si>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</si>
  <si>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</si>
  <si>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</si>
  <si>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</si>
  <si>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</si>
  <si>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</si>
  <si>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</si>
  <si>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</si>
  <si>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</si>
  <si>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</si>
  <si>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</si>
  <si>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</si>
  <si>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</si>
  <si>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</si>
  <si>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</si>
  <si>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</si>
  <si>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</si>
  <si>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</si>
  <si>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</si>
  <si>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</si>
  <si>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</si>
  <si>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</si>
  <si>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</si>
  <si>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</si>
  <si>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</si>
  <si>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</si>
  <si>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</si>
  <si>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</si>
  <si>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</si>
  <si>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</si>
  <si>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</si>
  <si>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</si>
  <si>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</si>
  <si>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</si>
  <si>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</si>
  <si>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</si>
  <si>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</si>
  <si>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</si>
  <si>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</si>
  <si>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</si>
  <si>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</si>
  <si>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</si>
  <si>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</si>
  <si>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</si>
  <si>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</si>
  <si>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</si>
  <si>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</si>
  <si>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</si>
  <si>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</si>
  <si>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</si>
  <si>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</si>
  <si>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</si>
  <si>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</si>
  <si>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</si>
  <si>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</si>
  <si>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</si>
  <si>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</si>
  <si>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</si>
  <si>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</si>
  <si>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</si>
  <si>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</si>
  <si>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</si>
  <si>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</si>
  <si>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</si>
  <si>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</si>
  <si>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</si>
  <si>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</si>
  <si>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</si>
  <si>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</si>
  <si>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</si>
  <si>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</si>
  <si>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</si>
  <si>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</si>
  <si>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</si>
  <si>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</si>
  <si>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</si>
  <si>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</si>
  <si>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</si>
  <si>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</si>
  <si>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</si>
  <si>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</si>
  <si>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</si>
  <si>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</si>
  <si>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</si>
  <si>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</si>
  <si>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</si>
  <si>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</si>
  <si>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</si>
  <si>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</si>
  <si>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</si>
  <si>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</si>
  <si>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</si>
  <si>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</si>
  <si>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</si>
  <si>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</si>
  <si>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</si>
  <si>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</si>
  <si>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</si>
  <si>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</si>
  <si>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</si>
  <si>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</si>
  <si>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</si>
  <si>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</si>
  <si>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</si>
  <si>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</si>
  <si>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</si>
  <si>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</si>
  <si>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</si>
  <si>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</si>
  <si>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</si>
  <si>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</si>
  <si>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</si>
  <si>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</si>
  <si>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</si>
  <si>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</si>
  <si>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</si>
  <si>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</si>
  <si>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</si>
  <si>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</si>
  <si>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</si>
  <si>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</si>
  <si>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</si>
  <si>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</si>
  <si>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</si>
  <si>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</si>
  <si>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</si>
  <si>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</si>
  <si>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</si>
  <si>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</si>
  <si>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</si>
  <si>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</si>
  <si>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</si>
  <si>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</si>
  <si>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</si>
  <si>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</si>
  <si>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</si>
  <si>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</si>
  <si>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</si>
  <si>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</si>
  <si>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</si>
  <si>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</si>
  <si>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</si>
  <si>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</si>
  <si>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</si>
  <si>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</si>
  <si>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</si>
  <si>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</si>
  <si>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</si>
  <si>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</si>
  <si>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</si>
  <si>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</si>
  <si>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</si>
  <si>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</si>
  <si>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</si>
  <si>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</si>
  <si>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</si>
  <si>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</si>
  <si>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</si>
  <si>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</si>
  <si>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</si>
  <si>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</si>
  <si>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</si>
  <si>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</si>
  <si>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</si>
  <si>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</si>
  <si>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</si>
  <si>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</si>
  <si>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</si>
  <si>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</si>
  <si>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</si>
  <si>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</si>
  <si>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</si>
  <si>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</si>
  <si>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</si>
  <si>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</si>
  <si>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</si>
  <si>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</si>
  <si>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</si>
  <si>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</si>
  <si>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</si>
  <si>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</si>
  <si>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</si>
  <si>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</si>
  <si>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</si>
  <si>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</si>
  <si>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</si>
  <si>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</si>
  <si>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</si>
  <si>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</si>
  <si>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</si>
  <si>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</si>
  <si>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</si>
  <si>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</si>
  <si>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</si>
  <si>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</si>
  <si>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</si>
  <si>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</si>
  <si>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</si>
  <si>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</si>
  <si>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</si>
  <si>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</si>
  <si>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</si>
  <si>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</si>
  <si>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</si>
  <si>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</si>
  <si>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</si>
  <si>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</si>
  <si>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</si>
  <si>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</si>
  <si>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</si>
  <si>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</si>
  <si>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</si>
  <si>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</si>
  <si>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</si>
  <si>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</si>
  <si>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</si>
  <si>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</si>
  <si>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</si>
  <si>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</si>
  <si>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</si>
  <si>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</si>
  <si>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</si>
  <si>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</si>
  <si>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</si>
  <si>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</si>
  <si>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</si>
  <si>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</si>
  <si>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</si>
  <si>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</si>
  <si>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</si>
  <si>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</si>
  <si>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</si>
  <si>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</si>
  <si>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</si>
  <si>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</si>
  <si>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</si>
  <si>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</si>
  <si>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</si>
  <si>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</si>
  <si>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</si>
  <si>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</si>
  <si>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</si>
  <si>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</si>
  <si>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</si>
  <si>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</si>
  <si>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</si>
  <si>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</si>
  <si>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</si>
  <si>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</si>
  <si>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</si>
  <si>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</si>
  <si>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</si>
  <si>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</si>
  <si>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</si>
  <si>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</si>
  <si>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</si>
  <si>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</si>
  <si>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</si>
  <si>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</si>
  <si>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</si>
  <si>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</si>
  <si>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</si>
  <si>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</si>
  <si>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</si>
  <si>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</si>
  <si>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</si>
  <si>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</si>
  <si>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</si>
  <si>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</si>
  <si>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</si>
  <si>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</si>
  <si>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</si>
  <si>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</si>
  <si>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</si>
  <si>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</si>
  <si>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</si>
  <si>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</si>
  <si>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</si>
  <si>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</si>
  <si>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</si>
  <si>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</si>
  <si>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</si>
  <si>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</si>
  <si>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</si>
  <si>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</si>
  <si>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</si>
  <si>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</si>
  <si>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</si>
  <si>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</si>
  <si>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</si>
  <si>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</si>
  <si>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</si>
  <si>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</si>
  <si>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</si>
  <si>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</si>
  <si>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</si>
  <si>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</si>
  <si>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</si>
  <si>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</si>
  <si>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</si>
  <si>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</si>
  <si>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</si>
  <si>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</si>
  <si>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</si>
  <si>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</si>
  <si>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</si>
  <si>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</si>
  <si>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</si>
  <si>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</si>
  <si>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</si>
  <si>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</si>
  <si>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</si>
  <si>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</si>
  <si>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</si>
  <si>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</si>
  <si>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</si>
  <si>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</si>
  <si>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</si>
  <si>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</si>
  <si>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</si>
  <si>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</si>
  <si>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</si>
  <si>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</si>
  <si>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</si>
  <si>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</si>
  <si>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</si>
  <si>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</si>
  <si>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</si>
  <si>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</si>
  <si>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</si>
  <si>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</si>
  <si>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</si>
  <si>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</si>
  <si>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</si>
  <si>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</si>
  <si>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</si>
  <si>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</si>
  <si>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</si>
  <si>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</si>
  <si>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</si>
  <si>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</si>
  <si>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</si>
  <si>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</si>
  <si>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</si>
  <si>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</si>
  <si>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</si>
  <si>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</si>
  <si>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</si>
  <si>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</si>
  <si>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</si>
  <si>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</si>
  <si>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</si>
  <si>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</si>
  <si>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</si>
  <si>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</si>
  <si>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</si>
  <si>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</si>
  <si>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</si>
  <si>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</si>
  <si>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</si>
  <si>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</si>
  <si>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</si>
  <si>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</si>
  <si>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</si>
  <si>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</si>
  <si>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</si>
  <si>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</si>
  <si>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</si>
  <si>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</si>
  <si>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</si>
  <si>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</si>
  <si>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</si>
  <si>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</si>
  <si>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</si>
  <si>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</si>
  <si>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</si>
  <si>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</si>
  <si>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</si>
  <si>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</si>
  <si>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</si>
  <si>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</si>
  <si>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</si>
  <si>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</si>
  <si>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</si>
  <si>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</si>
  <si>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</si>
  <si>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</si>
  <si>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</si>
  <si>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</si>
  <si>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</si>
  <si>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</si>
  <si>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</si>
  <si>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</si>
  <si>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</si>
  <si>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</si>
  <si>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</si>
  <si>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</si>
  <si>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</si>
  <si>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</si>
  <si>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</si>
  <si>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</si>
  <si>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</si>
  <si>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</si>
  <si>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</si>
  <si>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</si>
  <si>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</si>
  <si>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</si>
  <si>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</si>
  <si>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</si>
  <si>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</si>
  <si>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</si>
  <si>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</si>
  <si>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</si>
  <si>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</si>
  <si>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</si>
  <si>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</si>
  <si>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</si>
  <si>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</si>
  <si>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</si>
  <si>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</si>
  <si>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</si>
  <si>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</si>
  <si>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</si>
  <si>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</si>
  <si>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</si>
  <si>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</si>
  <si>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</si>
  <si>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</si>
  <si>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</si>
  <si>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</si>
  <si>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</si>
  <si>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</si>
  <si>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</si>
  <si>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</si>
  <si>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</si>
  <si>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</si>
  <si>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</si>
  <si>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</si>
  <si>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</si>
  <si>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</si>
  <si>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</si>
  <si>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</si>
  <si>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</si>
  <si>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</si>
  <si>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</si>
  <si>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</si>
  <si>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</si>
  <si>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</si>
  <si>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</si>
  <si>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</si>
  <si>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</si>
  <si>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</si>
  <si>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</si>
  <si>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</si>
  <si>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</si>
  <si>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</si>
  <si>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</si>
  <si>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</si>
  <si>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</si>
  <si>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</si>
  <si>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</si>
  <si>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</si>
  <si>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</si>
  <si>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</si>
  <si>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</si>
  <si>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</si>
  <si>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</si>
  <si>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</si>
  <si>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</si>
  <si>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</si>
  <si>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</si>
  <si>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</si>
  <si>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</si>
  <si>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</si>
  <si>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</si>
  <si>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</si>
  <si>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</si>
  <si>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</si>
  <si>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</si>
  <si>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</si>
  <si>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</si>
  <si>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</si>
  <si>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</si>
  <si>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</si>
  <si>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</si>
  <si>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</si>
  <si>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</si>
  <si>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</si>
  <si>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</si>
  <si>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</si>
  <si>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</si>
  <si>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</si>
  <si>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</si>
  <si>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</si>
  <si>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</si>
  <si>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</si>
  <si>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</si>
  <si>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</si>
  <si>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</si>
  <si>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</si>
  <si>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</si>
  <si>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</si>
  <si>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</si>
  <si>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</si>
  <si>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</si>
  <si>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</si>
  <si>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</si>
  <si>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</si>
  <si>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</si>
  <si>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</si>
  <si>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</si>
  <si>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</si>
  <si>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</si>
  <si>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</si>
  <si>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</si>
  <si>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</si>
  <si>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</si>
  <si>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</si>
  <si>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</si>
  <si>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</si>
  <si>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</si>
  <si>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</si>
  <si>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</si>
  <si>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</si>
  <si>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</si>
  <si>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</si>
  <si>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</si>
  <si>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</si>
  <si>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</si>
  <si>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</si>
  <si>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</si>
  <si>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</si>
  <si>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</si>
  <si>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</si>
  <si>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</si>
  <si>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</si>
  <si>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</si>
  <si>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</si>
  <si>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</si>
  <si>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</si>
  <si>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</si>
  <si>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</si>
  <si>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</si>
  <si>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</si>
  <si>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</si>
  <si>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</si>
  <si>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</si>
  <si>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</si>
  <si>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</si>
  <si>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</si>
  <si>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</si>
  <si>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</si>
  <si>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</si>
  <si>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</si>
  <si>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</si>
  <si>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</si>
  <si>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</si>
  <si>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</si>
  <si>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</si>
  <si>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</si>
  <si>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</si>
  <si>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</si>
  <si>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</si>
  <si>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</si>
  <si>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</si>
  <si>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</si>
  <si>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</si>
  <si>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</si>
  <si>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</si>
  <si>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</si>
  <si>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</si>
  <si>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</si>
  <si>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</si>
  <si>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</si>
  <si>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</si>
  <si>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</si>
  <si>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</si>
  <si>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</si>
  <si>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</si>
  <si>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</si>
  <si>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</si>
  <si>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</si>
  <si>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</si>
  <si>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</si>
  <si>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</si>
  <si>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</si>
  <si>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</si>
  <si>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</si>
  <si>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</si>
  <si>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</si>
  <si>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</si>
  <si>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</si>
  <si>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</si>
  <si>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</si>
  <si>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</si>
  <si>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</si>
  <si>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</si>
  <si>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</si>
  <si>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</si>
  <si>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</si>
  <si>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</si>
  <si>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</si>
  <si>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</si>
  <si>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</si>
  <si>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</si>
  <si>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</si>
  <si>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</si>
  <si>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</si>
  <si>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</si>
  <si>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</si>
  <si>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</si>
  <si>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</si>
  <si>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</si>
  <si>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</si>
  <si>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</si>
  <si>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</si>
  <si>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</si>
  <si>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</si>
  <si>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</si>
  <si>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</si>
  <si>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</si>
  <si>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</si>
  <si>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</si>
  <si>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</si>
  <si>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</si>
  <si>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</si>
  <si>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</si>
  <si>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</si>
  <si>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</si>
  <si>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</si>
  <si>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</si>
  <si>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</si>
  <si>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</si>
  <si>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</si>
  <si>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</si>
  <si>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</si>
  <si>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</si>
  <si>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</si>
  <si>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</si>
  <si>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</si>
  <si>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</si>
  <si>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</si>
  <si>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</si>
  <si>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</si>
  <si>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</si>
  <si>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</si>
  <si>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</si>
  <si>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</si>
  <si>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</si>
  <si>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</si>
  <si>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</si>
  <si>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</si>
  <si>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</si>
  <si>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</si>
  <si>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</si>
  <si>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</si>
  <si>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</si>
  <si>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</si>
  <si>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</si>
  <si>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</si>
  <si>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</si>
  <si>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</si>
  <si>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</si>
  <si>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</si>
  <si>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</si>
  <si>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</si>
  <si>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</si>
  <si>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</si>
  <si>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</si>
  <si>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</si>
  <si>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</si>
  <si>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</si>
  <si>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</si>
  <si>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</si>
  <si>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</si>
  <si>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</si>
  <si>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</si>
  <si>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</si>
  <si>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</si>
  <si>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</si>
  <si>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</si>
  <si>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</si>
  <si>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</si>
  <si>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</si>
  <si>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</si>
  <si>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</si>
  <si>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</si>
  <si>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</si>
  <si>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</si>
  <si>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</si>
  <si>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</si>
  <si>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</si>
  <si>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</si>
  <si>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</si>
  <si>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</si>
  <si>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</si>
  <si>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</si>
  <si>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</si>
  <si>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</si>
  <si>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</si>
  <si>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</si>
  <si>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</si>
  <si>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</si>
  <si>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</si>
  <si>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</si>
  <si>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</si>
  <si>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</si>
  <si>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</si>
  <si>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</si>
  <si>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</si>
  <si>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</si>
  <si>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</si>
  <si>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</si>
  <si>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</si>
  <si>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</si>
  <si>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</si>
  <si>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</si>
  <si>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</si>
  <si>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</si>
  <si>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</si>
  <si>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</si>
  <si>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</si>
  <si>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</si>
  <si>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</si>
  <si>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</si>
  <si>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</si>
  <si>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</si>
  <si>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</si>
  <si>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</si>
  <si>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</si>
  <si>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</si>
  <si>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</si>
  <si>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</si>
  <si>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</si>
  <si>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</si>
  <si>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</si>
  <si>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</si>
  <si>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</si>
  <si>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</si>
  <si>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</si>
  <si>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</si>
  <si>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</si>
  <si>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</si>
  <si>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</si>
  <si>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</si>
  <si>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</si>
  <si>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</si>
  <si>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</si>
  <si>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</si>
  <si>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</si>
  <si>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</si>
  <si>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</si>
  <si>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</si>
  <si>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</si>
  <si>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</si>
  <si>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</si>
  <si>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</si>
  <si>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</si>
  <si>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</si>
  <si>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</si>
  <si>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</si>
  <si>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</si>
  <si>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</si>
  <si>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</si>
  <si>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</si>
  <si>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</si>
  <si>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</si>
  <si>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</si>
  <si>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</si>
  <si>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</si>
  <si>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</si>
  <si>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</si>
  <si>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</si>
  <si>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</si>
  <si>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</si>
  <si>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</si>
  <si>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</si>
  <si>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</si>
  <si>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</si>
  <si>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</si>
  <si>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</si>
  <si>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</si>
  <si>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</si>
  <si>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</si>
  <si>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</si>
  <si>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</si>
  <si>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</si>
  <si>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</si>
  <si>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</si>
  <si>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</si>
  <si>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</si>
  <si>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</si>
  <si>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</si>
  <si>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</si>
  <si>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</si>
  <si>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</si>
  <si>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</si>
  <si>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</si>
  <si>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</si>
  <si>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</si>
  <si>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</si>
  <si>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</si>
  <si>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</si>
  <si>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</si>
  <si>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</si>
  <si>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</si>
  <si>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</si>
  <si>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</si>
  <si>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</si>
  <si>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</si>
  <si>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</si>
  <si>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</si>
  <si>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</si>
  <si>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</si>
  <si>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</si>
  <si>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</si>
  <si>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</si>
  <si>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</si>
  <si>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</si>
  <si>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</si>
  <si>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</si>
  <si>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</si>
  <si>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</si>
  <si>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</si>
  <si>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</si>
  <si>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</si>
  <si>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</si>
  <si>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</si>
  <si>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</si>
  <si>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</si>
  <si>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</si>
  <si>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</si>
  <si>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</si>
  <si>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</si>
  <si>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</si>
  <si>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</si>
  <si>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</si>
  <si>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</si>
  <si>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</si>
  <si>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</si>
  <si>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</si>
  <si>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</si>
  <si>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</si>
  <si>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</si>
  <si>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</si>
  <si>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</si>
  <si>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</si>
  <si>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</si>
  <si>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</si>
  <si>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</si>
  <si>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</si>
  <si>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</si>
  <si>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</si>
  <si>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</si>
  <si>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</si>
  <si>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</si>
  <si>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</si>
  <si>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</si>
  <si>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</si>
  <si>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</si>
  <si>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</si>
  <si>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</si>
  <si>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</si>
  <si>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</si>
  <si>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</si>
  <si>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</si>
  <si>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</si>
  <si>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</si>
  <si>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</si>
  <si>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</si>
  <si>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</si>
  <si>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</si>
  <si>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</si>
  <si>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</si>
  <si>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</si>
  <si>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</si>
  <si>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</si>
  <si>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</si>
  <si>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</si>
  <si>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</si>
  <si>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</si>
  <si>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</si>
  <si>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</si>
  <si>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</si>
  <si>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</si>
  <si>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</si>
  <si>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</si>
  <si>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</si>
  <si>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</si>
  <si>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</si>
  <si>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</si>
  <si>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</si>
  <si>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</si>
  <si>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</si>
  <si>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</si>
  <si>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</si>
  <si>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</si>
  <si>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</si>
  <si>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</si>
  <si>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</si>
  <si>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</si>
  <si>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</si>
  <si>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</si>
  <si>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</si>
  <si>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</si>
  <si>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</si>
  <si>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</si>
  <si>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</si>
  <si>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</si>
  <si>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</si>
  <si>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</si>
  <si>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</si>
  <si>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</si>
  <si>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</si>
  <si>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</si>
  <si>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</si>
  <si>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</si>
  <si>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</si>
  <si>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</si>
  <si>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</si>
  <si>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</si>
  <si>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</si>
  <si>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</si>
  <si>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</si>
  <si>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</si>
  <si>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</si>
  <si>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</si>
  <si>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</si>
  <si>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</si>
  <si>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</si>
  <si>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</si>
  <si>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</si>
  <si>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</si>
  <si>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</si>
  <si>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</si>
  <si>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</si>
  <si>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</si>
  <si>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</si>
  <si>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</si>
  <si>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</si>
  <si>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</si>
  <si>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</si>
  <si>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</si>
  <si>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</si>
  <si>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</si>
  <si>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</si>
  <si>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</si>
  <si>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</si>
  <si>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</si>
  <si>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</si>
  <si>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</si>
  <si>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</si>
  <si>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</si>
  <si>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</si>
  <si>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</si>
  <si>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</si>
  <si>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</si>
  <si>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</si>
  <si>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</si>
  <si>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</si>
  <si>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</si>
  <si>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</si>
  <si>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</si>
  <si>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</si>
  <si>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</si>
  <si>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</si>
  <si>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</si>
  <si>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</si>
  <si>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</si>
  <si>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</si>
  <si>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</si>
  <si>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</si>
  <si>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</si>
  <si>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</si>
  <si>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</si>
  <si>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</si>
  <si>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</si>
  <si>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</si>
  <si>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</si>
  <si>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</si>
  <si>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</si>
  <si>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</si>
  <si>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</si>
  <si>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</si>
  <si>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</si>
  <si>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</si>
  <si>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</si>
  <si>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</si>
  <si>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</si>
  <si>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</si>
  <si>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</si>
  <si>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</si>
  <si>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</si>
  <si>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</si>
  <si>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</si>
  <si>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</si>
  <si>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</si>
  <si>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</si>
  <si>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</si>
  <si>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</si>
  <si>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</si>
  <si>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</si>
  <si>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</si>
  <si>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</si>
  <si>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</si>
  <si>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</si>
  <si>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</si>
  <si>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</si>
  <si>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</si>
  <si>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</si>
  <si>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</si>
  <si>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</si>
  <si>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</si>
  <si>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</si>
  <si>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</si>
  <si>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</si>
  <si>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</si>
  <si>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</si>
  <si>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</si>
  <si>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</si>
  <si>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</si>
  <si>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</si>
  <si>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</si>
  <si>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</si>
  <si>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</si>
  <si>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</si>
  <si>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</si>
  <si>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</si>
  <si>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</si>
  <si>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</si>
  <si>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</si>
  <si>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</si>
  <si>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</si>
  <si>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</si>
  <si>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</si>
  <si>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</si>
  <si>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</si>
  <si>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</si>
  <si>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</si>
  <si>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</si>
  <si>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</si>
  <si>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</si>
  <si>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</si>
  <si>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</si>
  <si>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</si>
  <si>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</si>
  <si>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</si>
  <si>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</si>
  <si>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</si>
  <si>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</si>
  <si>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</si>
  <si>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</si>
  <si>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</si>
  <si>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</si>
  <si>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</si>
  <si>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</si>
  <si>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</si>
  <si>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</si>
  <si>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</si>
  <si>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</si>
  <si>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</si>
  <si>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</si>
  <si>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</si>
  <si>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</si>
  <si>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</si>
  <si>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</si>
  <si>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</si>
  <si>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</si>
  <si>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</si>
  <si>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</si>
  <si>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</si>
  <si>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</si>
  <si>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</si>
  <si>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</si>
  <si>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</si>
  <si>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</si>
  <si>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</si>
  <si>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</si>
  <si>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</si>
  <si>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</si>
  <si>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</si>
  <si>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</si>
  <si>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</si>
  <si>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</si>
  <si>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</si>
  <si>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</si>
  <si>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</si>
  <si>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</si>
  <si>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</si>
  <si>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</si>
  <si>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</si>
  <si>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</si>
  <si>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</si>
  <si>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</si>
  <si>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</si>
  <si>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</si>
  <si>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</si>
  <si>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</si>
  <si>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</si>
  <si>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</si>
  <si>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</si>
  <si>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</si>
  <si>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</si>
  <si>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</si>
  <si>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</si>
  <si>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</si>
  <si>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</si>
  <si>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</si>
  <si>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</si>
  <si>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</si>
  <si>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</si>
  <si>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</si>
  <si>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</si>
  <si>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</si>
  <si>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</si>
  <si>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</si>
  <si>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</si>
  <si>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</si>
  <si>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</si>
  <si>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</si>
  <si>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</si>
  <si>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</si>
  <si>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</si>
  <si>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</si>
  <si>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</si>
  <si>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</si>
  <si>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</si>
  <si>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</si>
  <si>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</si>
  <si>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</si>
  <si>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</si>
  <si>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</si>
  <si>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</si>
  <si>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</si>
  <si>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</si>
  <si>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</si>
  <si>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</si>
  <si>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</si>
  <si>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</si>
  <si>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</si>
  <si>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</si>
  <si>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</si>
  <si>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</si>
  <si>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</si>
  <si>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</si>
  <si>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</si>
  <si>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</si>
  <si>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</si>
  <si>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</si>
  <si>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</si>
  <si>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</si>
  <si>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</si>
  <si>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</si>
  <si>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</si>
  <si>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</si>
  <si>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</si>
  <si>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</si>
  <si>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</si>
  <si>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</si>
  <si>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</si>
  <si>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</si>
  <si>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</si>
  <si>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</si>
  <si>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</si>
  <si>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</si>
  <si>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</si>
  <si>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</si>
  <si>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</si>
  <si>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</si>
  <si>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</si>
  <si>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</si>
  <si>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</si>
  <si>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</si>
  <si>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</si>
  <si>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</si>
  <si>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</si>
  <si>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</si>
  <si>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</si>
  <si>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</si>
  <si>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</si>
  <si>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</si>
  <si>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</si>
  <si>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</si>
  <si>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</si>
  <si>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</si>
  <si>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</si>
  <si>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</si>
  <si>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</si>
  <si>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</si>
  <si>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</si>
  <si>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</si>
  <si>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</si>
  <si>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</si>
  <si>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</si>
  <si>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</si>
  <si>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</si>
  <si>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</si>
  <si>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</si>
  <si>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</si>
  <si>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</si>
  <si>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</si>
  <si>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</si>
  <si>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</si>
  <si>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</si>
  <si>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</si>
  <si>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</si>
  <si>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</si>
  <si>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</si>
  <si>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</si>
  <si>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</si>
  <si>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</si>
  <si>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</si>
  <si>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</si>
  <si>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</si>
  <si>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</si>
  <si>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</si>
  <si>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</si>
  <si>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</si>
  <si>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</si>
  <si>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</si>
  <si>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</si>
  <si>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</si>
  <si>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</si>
  <si>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</si>
  <si>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</si>
  <si>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</si>
  <si>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</si>
  <si>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</si>
  <si>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</si>
  <si>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</si>
  <si>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</si>
  <si>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</si>
  <si>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</si>
  <si>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</si>
  <si>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</si>
  <si>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</si>
  <si>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</si>
  <si>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</si>
  <si>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</si>
  <si>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</si>
  <si>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</si>
  <si>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</si>
  <si>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</si>
  <si>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</si>
  <si>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</si>
  <si>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</si>
  <si>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</si>
  <si>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</si>
  <si>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</si>
  <si>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</si>
  <si>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</si>
  <si>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</si>
  <si>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</si>
  <si>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</si>
  <si>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</si>
  <si>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</si>
  <si>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</si>
  <si>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</si>
  <si>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</si>
  <si>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</si>
  <si>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</si>
  <si>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</si>
  <si>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</si>
  <si>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</si>
  <si>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</si>
  <si>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</si>
  <si>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</si>
  <si>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</si>
  <si>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</si>
  <si>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</si>
  <si>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</si>
  <si>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</si>
  <si>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</si>
  <si>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</si>
  <si>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</si>
  <si>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</si>
  <si>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</si>
  <si>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</si>
  <si>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</si>
  <si>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</si>
  <si>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</si>
  <si>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</si>
  <si>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</si>
  <si>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</si>
  <si>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</si>
  <si>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</si>
  <si>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</si>
  <si>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</si>
  <si>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</si>
  <si>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</si>
  <si>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</si>
  <si>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</si>
  <si>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</si>
  <si>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</si>
  <si>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</si>
  <si>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</si>
  <si>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</si>
  <si>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</si>
  <si>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</si>
  <si>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</si>
  <si>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</si>
  <si>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</si>
  <si>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</si>
  <si>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</si>
  <si>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</si>
  <si>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</si>
  <si>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</si>
  <si>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</si>
  <si>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</si>
  <si>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</si>
  <si>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</si>
  <si>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</si>
  <si>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</si>
  <si>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</si>
  <si>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</si>
  <si>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</si>
  <si>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</si>
  <si>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</si>
  <si>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</si>
  <si>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</si>
  <si>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</si>
  <si>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</si>
  <si>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</si>
  <si>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</si>
  <si>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</si>
  <si>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</si>
  <si>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</si>
  <si>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</si>
  <si>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</si>
  <si>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</si>
  <si>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</si>
  <si>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</si>
  <si>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</si>
  <si>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</si>
  <si>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</si>
  <si>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</si>
  <si>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</si>
  <si>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</si>
  <si>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</si>
  <si>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</si>
  <si>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</si>
  <si>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</si>
  <si>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</si>
  <si>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</si>
  <si>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</si>
  <si>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</si>
  <si>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</si>
  <si>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</si>
  <si>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</si>
  <si>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</si>
  <si>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</si>
  <si>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</si>
  <si>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</si>
  <si>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</si>
  <si>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</si>
  <si>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</si>
  <si>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</si>
  <si>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</si>
  <si>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</si>
  <si>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</si>
  <si>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</si>
  <si>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</si>
  <si>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</si>
  <si>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</si>
  <si>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</si>
  <si>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</si>
  <si>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</si>
  <si>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</si>
  <si>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</si>
  <si>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</si>
  <si>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</si>
  <si>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</si>
  <si>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</si>
  <si>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</si>
  <si>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</si>
  <si>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</si>
  <si>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</si>
  <si>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</si>
  <si>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</si>
  <si>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</si>
  <si>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</si>
  <si>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</si>
  <si>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</si>
  <si>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</si>
  <si>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</si>
  <si>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</si>
  <si>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</si>
  <si>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</si>
  <si>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</si>
  <si>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</si>
  <si>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</si>
  <si>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</si>
  <si>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</si>
  <si>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</si>
  <si>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</si>
  <si>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</si>
  <si>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</si>
  <si>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</si>
  <si>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</si>
  <si>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</si>
  <si>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</si>
  <si>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</si>
  <si>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</si>
  <si>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</si>
  <si>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</si>
  <si>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</si>
  <si>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</si>
  <si>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</si>
  <si>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</si>
  <si>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</si>
  <si>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</si>
  <si>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</si>
  <si>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</si>
  <si>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</si>
  <si>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</si>
  <si>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</si>
  <si>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</si>
  <si>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</si>
  <si>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</si>
  <si>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</si>
  <si>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</si>
  <si>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</si>
  <si>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</si>
  <si>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</si>
  <si>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</si>
  <si>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</si>
  <si>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</si>
  <si>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</si>
  <si>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</si>
  <si>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</si>
  <si>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</si>
  <si>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</si>
  <si>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</si>
  <si>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</si>
  <si>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</si>
  <si>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</si>
  <si>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</si>
  <si>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</si>
  <si>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</si>
  <si>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</si>
  <si>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</si>
  <si>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</si>
  <si>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</si>
  <si>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</si>
  <si>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</si>
  <si>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</si>
  <si>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</si>
  <si>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</si>
  <si>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</si>
  <si>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</si>
  <si>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</si>
  <si>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</si>
  <si>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</si>
  <si>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</si>
  <si>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</si>
  <si>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</si>
  <si>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</si>
  <si>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</si>
  <si>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</si>
  <si>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</si>
  <si>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</si>
  <si>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</si>
  <si>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</si>
  <si>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</si>
  <si>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</si>
  <si>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</si>
  <si>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</si>
  <si>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</si>
  <si>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</si>
  <si>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</si>
  <si>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</si>
  <si>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</si>
  <si>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</si>
  <si>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</si>
  <si>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</si>
  <si>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</si>
  <si>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</si>
  <si>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</si>
  <si>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</si>
  <si>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</si>
  <si>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</si>
  <si>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</si>
  <si>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</si>
  <si>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</si>
  <si>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</si>
  <si>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</si>
  <si>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</si>
  <si>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</si>
  <si>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</si>
  <si>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</si>
  <si>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</si>
  <si>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</si>
  <si>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</si>
  <si>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</si>
  <si>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</si>
  <si>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</si>
  <si>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</si>
  <si>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</si>
  <si>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</si>
  <si>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</si>
  <si>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</si>
  <si>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</si>
  <si>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</si>
  <si>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</si>
  <si>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</si>
  <si>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</si>
  <si>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</si>
  <si>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</si>
  <si>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</si>
  <si>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</si>
  <si>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</si>
  <si>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</si>
  <si>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</si>
  <si>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</si>
  <si>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</si>
  <si>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</si>
  <si>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</si>
  <si>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</si>
  <si>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</si>
  <si>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</si>
  <si>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</si>
  <si>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</si>
  <si>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</si>
  <si>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</si>
  <si>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</si>
  <si>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</si>
  <si>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</si>
  <si>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</si>
  <si>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</si>
  <si>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</si>
  <si>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</si>
  <si>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</si>
  <si>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</si>
  <si>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</si>
  <si>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</si>
  <si>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</si>
  <si>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</si>
  <si>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</si>
  <si>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</si>
  <si>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</si>
  <si>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</si>
  <si>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</si>
  <si>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</si>
  <si>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</si>
  <si>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</si>
  <si>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</si>
  <si>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</si>
  <si>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</si>
  <si>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</si>
  <si>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</si>
  <si>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</si>
  <si>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</si>
  <si>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</si>
  <si>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</si>
  <si>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</si>
  <si>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</si>
  <si>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</si>
  <si>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</si>
  <si>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</si>
  <si>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</si>
  <si>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</si>
  <si>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</si>
  <si>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</si>
  <si>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</si>
  <si>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</si>
  <si>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</si>
  <si>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</si>
  <si>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</si>
  <si>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</si>
  <si>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</si>
  <si>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</si>
  <si>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</si>
  <si>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</si>
  <si>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</si>
  <si>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</si>
  <si>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</si>
  <si>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</si>
  <si>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</si>
  <si>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</si>
  <si>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</si>
  <si>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</si>
  <si>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</si>
  <si>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</si>
  <si>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</si>
  <si>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</si>
  <si>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</si>
  <si>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</si>
  <si>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</si>
  <si>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</si>
  <si>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</si>
  <si>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</si>
  <si>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</si>
  <si>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</si>
  <si>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</si>
  <si>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</si>
  <si>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</si>
  <si>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</si>
  <si>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</si>
  <si>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</si>
  <si>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</si>
  <si>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</si>
  <si>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</si>
  <si>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</si>
  <si>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</si>
  <si>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</si>
  <si>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</si>
  <si>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</si>
  <si>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</si>
  <si>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</si>
  <si>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</si>
  <si>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</si>
  <si>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</si>
  <si>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</si>
  <si>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</si>
  <si>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</si>
  <si>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</si>
  <si>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</si>
  <si>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</si>
  <si>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</si>
  <si>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</si>
  <si>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</si>
  <si>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</si>
  <si>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</si>
  <si>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</si>
  <si>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</si>
  <si>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</si>
  <si>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</si>
  <si>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</si>
  <si>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</si>
  <si>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</si>
  <si>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</si>
  <si>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</si>
  <si>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</si>
  <si>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</si>
  <si>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</si>
  <si>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</si>
  <si>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</si>
  <si>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</si>
  <si>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</si>
  <si>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</si>
  <si>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</si>
  <si>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</si>
  <si>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</si>
  <si>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</si>
  <si>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</si>
  <si>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</si>
  <si>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</si>
  <si>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</si>
  <si>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</si>
  <si>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</si>
  <si>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</si>
  <si>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</si>
  <si>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</si>
  <si>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</si>
  <si>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</si>
  <si>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</si>
  <si>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</si>
  <si>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</si>
  <si>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</si>
  <si>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</si>
  <si>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</si>
  <si>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</si>
  <si>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</si>
  <si>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</si>
  <si>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</si>
  <si>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</si>
  <si>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</si>
  <si>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</si>
  <si>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</si>
  <si>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</si>
  <si>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</si>
  <si>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</si>
  <si>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</si>
  <si>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</si>
  <si>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</si>
  <si>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</si>
  <si>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</si>
  <si>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</si>
  <si>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</si>
  <si>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</si>
  <si>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</si>
  <si>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</si>
  <si>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</si>
  <si>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</si>
  <si>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</si>
  <si>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</si>
  <si>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</si>
  <si>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</si>
  <si>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</si>
  <si>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</si>
  <si>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</si>
  <si>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</si>
  <si>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</si>
  <si>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</si>
  <si>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</si>
  <si>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</si>
  <si>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</si>
  <si>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</si>
  <si>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</si>
  <si>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</si>
  <si>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</si>
  <si>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</si>
  <si>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</si>
  <si>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</si>
  <si>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</si>
  <si>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</si>
  <si>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</si>
  <si>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</si>
  <si>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</si>
  <si>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</si>
  <si>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</si>
  <si>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</si>
  <si>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</si>
  <si>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</si>
  <si>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</si>
  <si>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</si>
  <si>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</si>
  <si>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</si>
  <si>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</si>
  <si>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</si>
  <si>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</si>
  <si>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</si>
  <si>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</si>
  <si>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</si>
  <si>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</si>
  <si>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</si>
  <si>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</si>
  <si>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</si>
  <si>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</si>
  <si>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</si>
  <si>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</si>
  <si>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</si>
  <si>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</si>
  <si>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</si>
  <si>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</si>
  <si>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</si>
  <si>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</si>
  <si>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</si>
  <si>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</si>
  <si>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</si>
  <si>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</si>
  <si>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</si>
  <si>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</si>
  <si>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</si>
  <si>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</si>
  <si>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</si>
  <si>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</si>
  <si>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</si>
  <si>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</si>
  <si>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</si>
  <si>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</si>
  <si>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</si>
  <si>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</si>
  <si>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</si>
  <si>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</si>
  <si>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</si>
  <si>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</si>
  <si>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</si>
  <si>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</si>
  <si>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</si>
  <si>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</si>
  <si>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</si>
  <si>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</si>
  <si>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</si>
  <si>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</si>
  <si>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</si>
  <si>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</si>
  <si>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</si>
  <si>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</si>
  <si>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</si>
  <si>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</si>
  <si>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</si>
  <si>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</si>
  <si>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</si>
  <si>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</si>
  <si>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</si>
  <si>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</si>
  <si>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</si>
  <si>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</si>
  <si>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</si>
  <si>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</si>
  <si>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</si>
  <si>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</si>
  <si>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</si>
  <si>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</si>
  <si>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</si>
  <si>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</si>
  <si>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</si>
  <si>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</si>
  <si>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</si>
  <si>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</si>
  <si>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</si>
  <si>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</si>
  <si>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</si>
  <si>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</si>
  <si>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</si>
  <si>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</si>
  <si>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</si>
  <si>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</si>
  <si>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</si>
  <si>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</si>
  <si>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</si>
  <si>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</si>
  <si>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</si>
  <si>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</si>
  <si>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</si>
  <si>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</si>
  <si>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</si>
  <si>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</si>
  <si>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</si>
  <si>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</si>
  <si>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</si>
  <si>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</si>
  <si>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</si>
  <si>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</si>
  <si>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</si>
  <si>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</si>
  <si>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</si>
  <si>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</si>
  <si>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</si>
  <si>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</si>
  <si>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</si>
  <si>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</si>
  <si>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</si>
  <si>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</si>
  <si>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</si>
  <si>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</si>
  <si>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</si>
  <si>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</si>
  <si>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</si>
  <si>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</si>
  <si>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</si>
  <si>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</si>
  <si>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</si>
  <si>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</si>
  <si>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</si>
  <si>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</si>
  <si>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</si>
  <si>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</si>
  <si>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</si>
  <si>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</si>
  <si>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</si>
  <si>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</si>
  <si>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</si>
  <si>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</si>
  <si>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</si>
  <si>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</si>
  <si>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</si>
  <si>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</si>
  <si>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</si>
  <si>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</si>
  <si>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</si>
  <si>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</si>
  <si>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</si>
  <si>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</si>
  <si>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</si>
  <si>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</si>
  <si>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</si>
  <si>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</si>
  <si>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</si>
  <si>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</si>
  <si>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</si>
  <si>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</si>
  <si>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</si>
  <si>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</si>
  <si>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</si>
  <si>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</si>
  <si>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</si>
  <si>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</si>
  <si>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</si>
  <si>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</si>
  <si>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</si>
  <si>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</si>
  <si>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</si>
  <si>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</si>
  <si>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</si>
  <si>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</si>
  <si>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</si>
  <si>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</si>
  <si>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</si>
  <si>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</si>
  <si>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</si>
  <si>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</si>
  <si>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</si>
  <si>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</si>
  <si>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</si>
  <si>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</si>
  <si>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</si>
  <si>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</si>
  <si>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</si>
  <si>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</si>
  <si>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</si>
  <si>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</si>
  <si>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</si>
  <si>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</si>
  <si>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</si>
  <si>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</si>
  <si>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</si>
  <si>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</si>
  <si>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</si>
  <si>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</si>
  <si>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</si>
  <si>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</si>
  <si>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</si>
  <si>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</si>
  <si>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</si>
  <si>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</si>
  <si>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</si>
  <si>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</si>
  <si>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</si>
  <si>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</si>
  <si>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</si>
  <si>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</si>
  <si>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</si>
  <si>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</si>
  <si>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</si>
  <si>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</si>
  <si>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</si>
  <si>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</si>
  <si>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</si>
  <si>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</si>
  <si>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</si>
  <si>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</si>
  <si>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</si>
  <si>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</si>
  <si>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</si>
  <si>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</si>
  <si>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</si>
  <si>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</si>
  <si>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</si>
  <si>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</si>
  <si>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</si>
  <si>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</si>
  <si>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</si>
  <si>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</si>
  <si>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</si>
  <si>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</si>
  <si>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</si>
  <si>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</si>
  <si>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</si>
  <si>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</si>
  <si>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</si>
  <si>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</si>
  <si>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</si>
  <si>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</si>
  <si>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</si>
  <si>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</si>
  <si>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</si>
  <si>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</si>
  <si>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</si>
  <si>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</si>
  <si>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</si>
  <si>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</si>
  <si>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</si>
  <si>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</si>
  <si>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</si>
  <si>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</si>
  <si>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</si>
  <si>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</si>
  <si>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</si>
  <si>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</si>
  <si>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</si>
  <si>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</si>
  <si>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</si>
  <si>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</si>
  <si>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</si>
  <si>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</si>
  <si>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</si>
  <si>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</si>
  <si>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</si>
  <si>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</si>
  <si>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</si>
  <si>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</si>
  <si>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</si>
  <si>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</si>
  <si>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</si>
  <si>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</si>
  <si>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</si>
  <si>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</si>
  <si>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</si>
  <si>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</si>
  <si>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</si>
  <si>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</si>
  <si>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</si>
  <si>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</si>
  <si>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</si>
  <si>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</si>
  <si>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</si>
  <si>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</si>
  <si>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</si>
  <si>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</si>
  <si>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</si>
  <si>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</si>
  <si>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</si>
  <si>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</si>
  <si>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</si>
  <si>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</si>
  <si>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</si>
  <si>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</si>
  <si>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</si>
  <si>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</si>
  <si>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</si>
  <si>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</si>
  <si>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</si>
  <si>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</si>
  <si>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</si>
  <si>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</si>
  <si>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</si>
  <si>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</si>
  <si>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</si>
  <si>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</si>
  <si>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</si>
  <si>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</si>
  <si>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</si>
  <si>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</si>
  <si>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</si>
  <si>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</si>
  <si>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</si>
  <si>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</si>
  <si>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</si>
  <si>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</si>
  <si>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</si>
  <si>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</si>
  <si>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</si>
  <si>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</si>
  <si>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</si>
  <si>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</si>
  <si>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</si>
  <si>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</si>
  <si>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</si>
  <si>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</si>
  <si>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</si>
  <si>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</si>
  <si>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</si>
  <si>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</si>
  <si>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</si>
  <si>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</si>
  <si>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</si>
  <si>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</si>
  <si>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</si>
  <si>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</si>
  <si>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</si>
  <si>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</si>
  <si>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</si>
  <si>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</si>
  <si>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</si>
  <si>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</si>
  <si>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</si>
  <si>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</si>
  <si>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</si>
  <si>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</si>
  <si>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</si>
  <si>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</si>
  <si>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</si>
  <si>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</si>
  <si>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</si>
  <si>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</si>
  <si>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</si>
  <si>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</si>
  <si>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</si>
  <si>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</si>
  <si>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</si>
  <si>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</si>
  <si>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</si>
  <si>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</si>
  <si>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</si>
  <si>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</si>
  <si>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</si>
  <si>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</si>
  <si>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</si>
  <si>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</si>
  <si>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</si>
  <si>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</si>
  <si>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</si>
  <si>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</si>
  <si>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</si>
  <si>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</si>
  <si>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</si>
  <si>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</si>
  <si>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</si>
  <si>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</si>
  <si>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</si>
  <si>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</si>
  <si>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</si>
  <si>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</si>
  <si>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</si>
  <si>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</si>
  <si>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</si>
  <si>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</si>
  <si>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</si>
  <si>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</si>
  <si>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</si>
  <si>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</si>
  <si>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</si>
  <si>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</si>
  <si>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</si>
  <si>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</si>
  <si>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</si>
  <si>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</si>
  <si>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</si>
  <si>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</si>
  <si>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</si>
  <si>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</si>
  <si>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</si>
  <si>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</si>
  <si>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</si>
  <si>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</si>
  <si>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</si>
  <si>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</si>
  <si>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</si>
  <si>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</si>
  <si>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</si>
  <si>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</si>
  <si>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</si>
  <si>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</si>
  <si>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</si>
  <si>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</si>
  <si>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</si>
  <si>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</si>
  <si>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</si>
  <si>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</si>
  <si>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</si>
  <si>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</si>
  <si>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</si>
  <si>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</si>
  <si>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</si>
  <si>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</si>
  <si>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</si>
  <si>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</si>
  <si>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</si>
  <si>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</si>
  <si>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</si>
  <si>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</si>
  <si>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</si>
  <si>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</si>
  <si>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</si>
  <si>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</si>
  <si>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</si>
  <si>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</si>
  <si>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</si>
  <si>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</si>
  <si>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</si>
  <si>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</si>
  <si>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</si>
  <si>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</si>
  <si>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</si>
  <si>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</si>
  <si>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</si>
  <si>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</si>
  <si>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</si>
  <si>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</si>
  <si>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</si>
  <si>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</si>
  <si>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</si>
  <si>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</si>
  <si>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</si>
  <si>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</si>
  <si>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</si>
  <si>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</si>
  <si>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</si>
  <si>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</si>
  <si>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</si>
  <si>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</si>
  <si>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</si>
  <si>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</si>
  <si>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</si>
  <si>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</si>
  <si>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</si>
  <si>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</si>
  <si>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</si>
  <si>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</si>
  <si>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</si>
  <si>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</si>
  <si>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</si>
  <si>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</si>
  <si>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</si>
  <si>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</si>
  <si>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</si>
  <si>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</si>
  <si>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</si>
  <si>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</si>
  <si>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</si>
  <si>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</si>
  <si>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</si>
  <si>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</si>
  <si>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</si>
  <si>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</si>
  <si>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</si>
  <si>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</si>
  <si>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</si>
  <si>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</si>
  <si>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</si>
  <si>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</si>
  <si>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</si>
  <si>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</si>
  <si>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</si>
  <si>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</si>
  <si>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</si>
  <si>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</si>
  <si>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</si>
  <si>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</si>
  <si>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</si>
  <si>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</si>
  <si>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</si>
  <si>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</si>
  <si>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</si>
  <si>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</si>
  <si>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</si>
  <si>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</si>
  <si>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</si>
  <si>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</si>
  <si>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</si>
  <si>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</si>
  <si>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</si>
  <si>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</si>
  <si>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</si>
  <si>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</si>
  <si>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</si>
  <si>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</si>
  <si>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</si>
  <si>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</si>
  <si>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</si>
  <si>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</si>
  <si>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</si>
  <si>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</si>
  <si>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</si>
  <si>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</si>
  <si>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</si>
  <si>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</si>
  <si>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</si>
  <si>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</si>
  <si>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</si>
  <si>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</si>
  <si>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</si>
  <si>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</si>
  <si>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</si>
  <si>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</si>
  <si>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</si>
  <si>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</si>
  <si>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</si>
  <si>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</si>
  <si>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</si>
  <si>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</si>
  <si>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</si>
  <si>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</si>
  <si>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</si>
  <si>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</si>
  <si>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</si>
  <si>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</si>
  <si>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</si>
  <si>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</si>
  <si>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</si>
  <si>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</si>
  <si>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</si>
  <si>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</si>
  <si>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</si>
  <si>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</si>
  <si>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</si>
  <si>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</si>
  <si>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</si>
  <si>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</si>
  <si>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</si>
  <si>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</si>
  <si>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</si>
  <si>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</si>
  <si>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</si>
  <si>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</si>
  <si>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</si>
  <si>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</si>
  <si>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</si>
  <si>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</si>
  <si>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</si>
  <si>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</si>
  <si>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</si>
  <si>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</si>
  <si>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</si>
  <si>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</si>
  <si>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</si>
  <si>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</si>
  <si>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</si>
  <si>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</si>
  <si>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</si>
  <si>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</si>
  <si>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</si>
  <si>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</si>
  <si>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</si>
  <si>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</si>
  <si>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</si>
  <si>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</si>
  <si>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</si>
  <si>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</si>
  <si>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</si>
  <si>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</si>
  <si>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</si>
  <si>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</si>
  <si>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</si>
  <si>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</si>
  <si>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</si>
  <si>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</si>
  <si>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</si>
  <si>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</si>
  <si>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</si>
  <si>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</si>
  <si>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</si>
  <si>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</si>
  <si>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</si>
  <si>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</si>
  <si>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</si>
  <si>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</si>
  <si>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</si>
  <si>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</si>
  <si>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</si>
  <si>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</si>
  <si>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</si>
  <si>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</si>
  <si>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</si>
  <si>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</si>
  <si>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</si>
  <si>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</si>
  <si>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</si>
  <si>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</si>
  <si>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</si>
  <si>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</si>
  <si>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</si>
  <si>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</si>
  <si>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</si>
  <si>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</si>
  <si>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</si>
  <si>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</si>
  <si>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</si>
  <si>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</si>
  <si>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</si>
  <si>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</si>
  <si>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</si>
  <si>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</si>
  <si>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</si>
  <si>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</si>
  <si>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</si>
  <si>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</si>
  <si>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</si>
  <si>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</si>
  <si>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</si>
  <si>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</si>
  <si>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</si>
  <si>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</si>
  <si>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</si>
  <si>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</si>
  <si>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</si>
  <si>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</si>
  <si>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</si>
  <si>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</si>
  <si>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</si>
  <si>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</si>
  <si>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</si>
  <si>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</si>
  <si>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</si>
  <si>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</si>
  <si>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</si>
  <si>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</si>
  <si>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</si>
  <si>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</si>
  <si>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</si>
  <si>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</si>
  <si>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</si>
  <si>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</si>
  <si>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</si>
  <si>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</si>
  <si>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</si>
  <si>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</si>
  <si>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</si>
  <si>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</si>
  <si>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</si>
  <si>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</si>
  <si>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</si>
  <si>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</si>
  <si>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</si>
  <si>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</si>
  <si>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</si>
  <si>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</si>
  <si>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</si>
  <si>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</si>
  <si>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</si>
  <si>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</si>
  <si>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</si>
  <si>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</si>
  <si>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</si>
  <si>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</si>
  <si>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</si>
  <si>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</si>
  <si>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</si>
  <si>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</si>
  <si>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</si>
  <si>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</si>
  <si>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</si>
  <si>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</si>
  <si>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</si>
  <si>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</si>
  <si>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</si>
  <si>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</si>
  <si>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</si>
  <si>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</si>
  <si>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</si>
  <si>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</si>
  <si>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</si>
  <si>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</si>
  <si>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</si>
  <si>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</si>
  <si>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</si>
  <si>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</si>
  <si>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</si>
  <si>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</si>
  <si>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</si>
  <si>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</si>
  <si>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</si>
  <si>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</si>
  <si>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</si>
  <si>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</si>
  <si>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</si>
  <si>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</si>
  <si>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</si>
  <si>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</si>
  <si>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</si>
  <si>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</si>
  <si>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</si>
  <si>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</si>
  <si>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</si>
  <si>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</si>
  <si>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</si>
  <si>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</si>
  <si>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</si>
  <si>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</si>
  <si>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</si>
  <si>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</si>
  <si>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</si>
  <si>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</si>
  <si>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</si>
  <si>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</si>
  <si>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</si>
  <si>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</si>
  <si>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</si>
  <si>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</si>
  <si>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</si>
  <si>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</si>
  <si>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</si>
  <si>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</si>
  <si>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</si>
  <si>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</si>
  <si>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</si>
  <si>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</si>
  <si>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</si>
  <si>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</si>
  <si>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</si>
  <si>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</si>
  <si>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</si>
  <si>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</si>
  <si>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</si>
  <si>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</si>
  <si>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</si>
  <si>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</si>
  <si>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</si>
  <si>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</si>
  <si>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</si>
  <si>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</si>
  <si>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</si>
  <si>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</si>
  <si>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</si>
  <si>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</si>
  <si>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</si>
  <si>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</si>
  <si>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</si>
  <si>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</si>
  <si>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</si>
  <si>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</si>
  <si>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</si>
  <si>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</si>
  <si>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</si>
  <si>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</si>
  <si>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</si>
  <si>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</si>
  <si>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</si>
  <si>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</si>
  <si>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</si>
  <si>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</si>
  <si>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</si>
  <si>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</si>
  <si>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</si>
  <si>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</si>
  <si>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</si>
  <si>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</si>
  <si>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</si>
  <si>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</si>
  <si>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</si>
  <si>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</si>
  <si>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</si>
  <si>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</si>
  <si>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</si>
  <si>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</si>
  <si>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</si>
  <si>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</si>
  <si>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</si>
  <si>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</si>
  <si>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</si>
  <si>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</si>
  <si>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</si>
  <si>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</si>
  <si>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</si>
  <si>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</si>
  <si>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</si>
  <si>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</si>
  <si>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</si>
  <si>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</si>
  <si>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</si>
  <si>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</si>
  <si>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</si>
  <si>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</si>
  <si>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</si>
  <si>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</si>
  <si>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</si>
  <si>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</si>
  <si>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</si>
  <si>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</si>
  <si>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</si>
  <si>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</si>
  <si>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</si>
  <si>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</si>
  <si>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</si>
  <si>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</si>
  <si>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</si>
  <si>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</si>
  <si>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</si>
  <si>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</si>
  <si>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</si>
  <si>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</si>
  <si>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</si>
  <si>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</si>
  <si>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</si>
  <si>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</si>
  <si>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</si>
  <si>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</si>
  <si>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</si>
  <si>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</si>
  <si>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</si>
  <si>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</si>
  <si>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</si>
  <si>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</si>
  <si>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</si>
  <si>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</si>
  <si>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</si>
  <si>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</si>
  <si>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</si>
  <si>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</si>
  <si>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</si>
  <si>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</si>
  <si>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</si>
  <si>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</si>
  <si>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</si>
  <si>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</si>
  <si>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</si>
  <si>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</si>
  <si>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</si>
  <si>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</si>
  <si>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</si>
  <si>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</si>
  <si>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</si>
  <si>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</si>
  <si>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</si>
  <si>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</si>
  <si>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</si>
  <si>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</si>
  <si>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</si>
  <si>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</si>
  <si>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</si>
  <si>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</si>
  <si>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</si>
  <si>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</si>
  <si>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</si>
  <si>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</si>
  <si>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</si>
  <si>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</si>
  <si>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</si>
  <si>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</si>
  <si>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</si>
  <si>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</si>
  <si>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</si>
  <si>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</si>
  <si>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</si>
  <si>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</si>
  <si>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</si>
  <si>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</si>
  <si>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</si>
  <si>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</si>
  <si>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</si>
  <si>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</si>
  <si>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</si>
  <si>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</si>
  <si>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</si>
  <si>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</si>
  <si>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</si>
  <si>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</si>
  <si>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</si>
  <si>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</si>
  <si>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</si>
  <si>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</si>
  <si>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</si>
  <si>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</si>
  <si>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</si>
  <si>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</si>
  <si>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</si>
  <si>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</si>
  <si>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</si>
  <si>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</si>
  <si>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</si>
  <si>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</si>
  <si>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</si>
  <si>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</si>
  <si>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</si>
  <si>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</si>
  <si>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</si>
  <si>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</si>
  <si>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</si>
  <si>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</si>
  <si>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</si>
  <si>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</si>
  <si>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</si>
  <si>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</si>
  <si>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</si>
  <si>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</si>
  <si>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</si>
  <si>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</si>
  <si>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</si>
  <si>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</si>
  <si>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</si>
  <si>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</si>
  <si>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</si>
  <si>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</si>
  <si>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</si>
  <si>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</si>
  <si>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</si>
  <si>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</si>
  <si>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</si>
  <si>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</si>
  <si>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</si>
  <si>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</si>
  <si>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</si>
  <si>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</si>
  <si>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</si>
  <si>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</si>
  <si>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</si>
  <si>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</si>
  <si>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</si>
  <si>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</si>
  <si>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</si>
  <si>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</si>
  <si>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</si>
  <si>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</si>
  <si>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</si>
  <si>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</si>
  <si>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</si>
  <si>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</si>
  <si>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</si>
  <si>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</si>
  <si>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</si>
  <si>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</si>
  <si>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</si>
  <si>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</si>
  <si>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</si>
  <si>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</si>
  <si>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</si>
  <si>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</si>
  <si>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</si>
  <si>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</si>
  <si>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</si>
  <si>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</si>
  <si>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</si>
  <si>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</si>
  <si>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</si>
  <si>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</si>
  <si>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</si>
  <si>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</si>
  <si>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</si>
  <si>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</si>
  <si>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</si>
  <si>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</si>
  <si>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</si>
  <si>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</si>
  <si>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</si>
  <si>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</si>
  <si>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</si>
  <si>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</si>
  <si>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</si>
  <si>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</si>
  <si>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</si>
  <si>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</si>
  <si>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</si>
  <si>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</si>
  <si>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</si>
  <si>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</si>
  <si>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</si>
  <si>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</si>
  <si>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</si>
  <si>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</si>
  <si>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</si>
  <si>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</si>
  <si>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</si>
  <si>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</si>
  <si>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</si>
  <si>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</si>
  <si>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</si>
  <si>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</si>
  <si>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</si>
  <si>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</si>
  <si>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</si>
  <si>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</si>
  <si>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</si>
  <si>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</si>
  <si>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</si>
  <si>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</si>
  <si>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</si>
  <si>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</si>
  <si>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</si>
  <si>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</si>
  <si>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</si>
  <si>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</si>
  <si>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</si>
  <si>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</si>
  <si>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</si>
  <si>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</si>
  <si>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</si>
  <si>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</si>
  <si>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</si>
  <si>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</si>
  <si>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</si>
  <si>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</si>
  <si>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</si>
  <si>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</si>
  <si>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</si>
  <si>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</si>
  <si>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</si>
  <si>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</si>
  <si>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</si>
  <si>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</si>
  <si>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</si>
  <si>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</si>
  <si>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</si>
  <si>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</si>
  <si>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</si>
  <si>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</si>
  <si>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</si>
  <si>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</si>
  <si>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</si>
  <si>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</si>
  <si>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</si>
  <si>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</si>
  <si>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</si>
  <si>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</si>
  <si>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</si>
  <si>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</si>
  <si>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</si>
  <si>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</si>
  <si>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</si>
  <si>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</si>
  <si>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</si>
  <si>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</si>
  <si>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</si>
  <si>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</si>
  <si>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</si>
  <si>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</si>
  <si>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</si>
  <si>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</si>
  <si>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</si>
  <si>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</si>
  <si>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</si>
  <si>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</si>
  <si>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</si>
  <si>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</si>
  <si>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</si>
  <si>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</si>
  <si>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</si>
  <si>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</si>
  <si>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</si>
  <si>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</si>
  <si>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</si>
  <si>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</si>
  <si>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</si>
  <si>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</si>
  <si>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</si>
  <si>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</si>
  <si>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</si>
  <si>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</si>
  <si>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</si>
  <si>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</si>
  <si>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</si>
  <si>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</si>
  <si>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</si>
  <si>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</si>
  <si>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</si>
  <si>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</si>
  <si>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</si>
  <si>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</si>
  <si>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</si>
  <si>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</si>
  <si>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</si>
  <si>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</si>
  <si>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</si>
  <si>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</si>
  <si>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</si>
  <si>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</si>
  <si>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</si>
  <si>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</si>
  <si>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</si>
  <si>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</si>
  <si>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</si>
  <si>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</si>
  <si>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</si>
  <si>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</si>
  <si>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</si>
  <si>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</si>
  <si>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</si>
  <si>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</si>
  <si>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</si>
  <si>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</si>
  <si>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</si>
  <si>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</si>
  <si>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</si>
  <si>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</si>
  <si>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</si>
  <si>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</si>
  <si>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</si>
  <si>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</si>
  <si>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</si>
  <si>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</si>
  <si>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</si>
  <si>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</si>
  <si>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</si>
  <si>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</si>
  <si>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</si>
  <si>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</si>
  <si>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</si>
  <si>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</si>
  <si>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</si>
  <si>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</si>
  <si>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</si>
  <si>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</si>
  <si>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</si>
  <si>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</si>
  <si>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</si>
  <si>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</si>
  <si>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</si>
  <si>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</si>
  <si>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</si>
  <si>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</si>
  <si>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</si>
  <si>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</si>
  <si>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</si>
  <si>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</si>
  <si>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</si>
  <si>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</si>
  <si>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</si>
  <si>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</si>
  <si>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</si>
  <si>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</si>
  <si>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</si>
  <si>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</si>
  <si>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</si>
  <si>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</si>
  <si>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</si>
  <si>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</si>
  <si>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</si>
  <si>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</si>
  <si>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</si>
  <si>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</si>
  <si>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</si>
  <si>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</si>
  <si>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</si>
  <si>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</si>
  <si>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</si>
  <si>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</si>
  <si>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</si>
  <si>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</si>
  <si>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</si>
  <si>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</si>
  <si>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</si>
  <si>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</si>
  <si>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</si>
  <si>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</si>
  <si>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</si>
  <si>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</si>
  <si>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</si>
  <si>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</si>
  <si>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</si>
  <si>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</si>
  <si>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</si>
  <si>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</si>
  <si>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</si>
  <si>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</si>
  <si>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</si>
  <si>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</si>
  <si>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</si>
  <si>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</si>
  <si>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</si>
  <si>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</si>
  <si>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</si>
  <si>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</si>
  <si>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</si>
  <si>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</si>
  <si>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</si>
  <si>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</si>
  <si>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</si>
  <si>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</si>
  <si>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</si>
  <si>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</si>
  <si>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</si>
  <si>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</si>
  <si>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</si>
  <si>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</si>
  <si>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</si>
  <si>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</si>
  <si>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</si>
  <si>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</si>
  <si>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</si>
  <si>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</si>
  <si>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</si>
  <si>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</si>
  <si>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</si>
  <si>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</si>
  <si>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</si>
  <si>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</si>
  <si>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</si>
  <si>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</si>
  <si>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</si>
  <si>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</si>
  <si>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</si>
  <si>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</si>
  <si>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</si>
  <si>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</si>
  <si>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</si>
  <si>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</si>
  <si>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</si>
  <si>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</si>
  <si>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</si>
  <si>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</si>
  <si>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</si>
  <si>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</si>
  <si>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</si>
  <si>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</si>
  <si>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</si>
  <si>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</si>
  <si>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</si>
  <si>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</si>
  <si>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</si>
  <si>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</si>
  <si>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</si>
  <si>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</si>
  <si>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</si>
  <si>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</si>
  <si>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</si>
  <si>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</si>
  <si>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</si>
  <si>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</si>
  <si>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</si>
  <si>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</si>
  <si>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</si>
  <si>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</si>
  <si>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</si>
  <si>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</si>
  <si>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</si>
  <si>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</si>
  <si>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</si>
  <si>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</si>
  <si>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</si>
  <si>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</si>
  <si>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</si>
  <si>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</si>
  <si>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</si>
  <si>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</si>
  <si>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</si>
  <si>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</si>
  <si>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</si>
  <si>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</si>
  <si>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</si>
  <si>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</si>
  <si>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</si>
  <si>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</si>
  <si>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</si>
  <si>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</si>
  <si>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</si>
  <si>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</si>
  <si>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</si>
  <si>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</si>
  <si>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</si>
  <si>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</si>
  <si>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</si>
  <si>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</si>
  <si>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</si>
  <si>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</si>
  <si>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</si>
  <si>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</si>
  <si>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</si>
  <si>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</si>
  <si>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</si>
  <si>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</si>
  <si>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</si>
  <si>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</si>
  <si>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</si>
  <si>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</si>
  <si>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</si>
  <si>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</si>
  <si>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</si>
  <si>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</si>
  <si>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</si>
  <si>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</si>
  <si>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</si>
  <si>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</si>
  <si>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</si>
  <si>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</si>
  <si>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</si>
  <si>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</si>
  <si>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</si>
  <si>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</si>
  <si>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</si>
  <si>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</si>
  <si>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</si>
  <si>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</si>
  <si>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</si>
  <si>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</si>
  <si>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</si>
  <si>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</si>
  <si>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</si>
  <si>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</si>
  <si>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</si>
  <si>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</si>
  <si>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</si>
  <si>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</si>
  <si>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</si>
  <si>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</si>
  <si>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</si>
  <si>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</si>
  <si>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</si>
  <si>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</si>
  <si>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</si>
  <si>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</si>
  <si>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</si>
  <si>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</si>
  <si>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</si>
  <si>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</si>
  <si>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</si>
  <si>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</si>
  <si>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</si>
  <si>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</si>
  <si>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</si>
  <si>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</si>
  <si>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</si>
  <si>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</si>
  <si>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</si>
  <si>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</si>
  <si>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</si>
  <si>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</si>
  <si>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</si>
  <si>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</si>
  <si>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</si>
  <si>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</si>
  <si>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</si>
  <si>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</si>
  <si>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</si>
  <si>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</si>
  <si>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</si>
  <si>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</si>
  <si>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</si>
  <si>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</si>
  <si>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</si>
  <si>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</si>
  <si>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</si>
  <si>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</si>
  <si>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</si>
  <si>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</si>
  <si>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</si>
  <si>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</si>
  <si>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</si>
  <si>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</si>
  <si>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</si>
  <si>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</si>
  <si>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</si>
  <si>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</si>
  <si>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</si>
  <si>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</si>
  <si>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</si>
  <si>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</si>
  <si>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</si>
  <si>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</si>
  <si>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</si>
  <si>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</si>
  <si>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</si>
  <si>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</si>
  <si>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</si>
  <si>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</si>
  <si>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</si>
  <si>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</si>
  <si>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</si>
  <si>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</si>
  <si>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</si>
  <si>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</si>
  <si>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</si>
  <si>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</si>
  <si>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</si>
  <si>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</si>
  <si>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</si>
  <si>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</si>
  <si>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</si>
  <si>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</si>
  <si>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</si>
  <si>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</si>
  <si>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</si>
  <si>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</si>
  <si>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</si>
  <si>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</si>
  <si>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</si>
  <si>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</si>
  <si>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</si>
  <si>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</si>
  <si>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</si>
  <si>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</si>
  <si>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</si>
  <si>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</si>
  <si>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</si>
  <si>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</si>
  <si>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</si>
  <si>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</si>
  <si>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</si>
  <si>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</si>
  <si>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</si>
  <si>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</si>
  <si>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</si>
  <si>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</si>
  <si>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</si>
  <si>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</si>
  <si>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</si>
  <si>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</si>
  <si>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</si>
  <si>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</si>
  <si>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</si>
  <si>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</si>
  <si>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</si>
  <si>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</si>
  <si>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</si>
  <si>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</si>
  <si>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</si>
  <si>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</si>
  <si>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</si>
  <si>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</si>
  <si>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</si>
  <si>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</si>
  <si>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</si>
  <si>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</si>
  <si>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</si>
  <si>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</si>
  <si>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</si>
  <si>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</si>
  <si>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</si>
  <si>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</si>
  <si>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</si>
  <si>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</si>
  <si>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</si>
  <si>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</si>
  <si>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</si>
  <si>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</si>
  <si>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</si>
  <si>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</si>
  <si>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</si>
  <si>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</si>
  <si>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</si>
  <si>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</si>
  <si>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</si>
  <si>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</si>
  <si>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</si>
  <si>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</si>
  <si>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</si>
  <si>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</si>
  <si>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</si>
  <si>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</si>
  <si>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</si>
  <si>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</si>
  <si>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</si>
  <si>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</si>
  <si>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</si>
  <si>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</si>
  <si>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</si>
  <si>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</si>
  <si>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</si>
  <si>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</si>
  <si>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</si>
  <si>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</si>
  <si>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</si>
  <si>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</si>
  <si>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</si>
  <si>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</si>
  <si>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</si>
  <si>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</si>
  <si>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</si>
  <si>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</si>
  <si>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</si>
  <si>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</si>
  <si>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</si>
  <si>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</si>
  <si>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</si>
  <si>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</si>
  <si>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</si>
  <si>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</si>
  <si>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</si>
  <si>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</si>
  <si>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</si>
  <si>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</si>
  <si>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</si>
  <si>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</si>
  <si>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</si>
  <si>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</si>
  <si>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</si>
  <si>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</si>
  <si>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</si>
  <si>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</si>
  <si>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</si>
  <si>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</si>
  <si>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</si>
  <si>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</si>
  <si>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</si>
  <si>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</si>
  <si>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</si>
  <si>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</si>
  <si>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</si>
  <si>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</si>
  <si>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</si>
  <si>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</si>
  <si>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</si>
  <si>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</si>
  <si>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</si>
  <si>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</si>
  <si>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</si>
  <si>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</si>
  <si>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</si>
  <si>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</si>
  <si>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</si>
  <si>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</si>
  <si>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</si>
  <si>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</si>
  <si>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</si>
  <si>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</si>
  <si>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</si>
  <si>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</si>
  <si>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</si>
  <si>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</si>
  <si>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</si>
  <si>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</si>
  <si>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</si>
  <si>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</si>
  <si>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</si>
  <si>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</si>
  <si>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</si>
  <si>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</si>
  <si>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</si>
  <si>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</si>
  <si>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</si>
  <si>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</si>
  <si>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</si>
  <si>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</si>
  <si>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</si>
  <si>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</si>
  <si>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</si>
  <si>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</si>
  <si>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</si>
  <si>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</si>
  <si>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</si>
  <si>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</si>
  <si>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</si>
  <si>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</si>
  <si>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</si>
  <si>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</si>
  <si>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</si>
  <si>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</si>
  <si>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</si>
  <si>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</si>
  <si>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</si>
  <si>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</si>
  <si>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</si>
  <si>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</si>
  <si>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</si>
  <si>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</si>
  <si>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</si>
  <si>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</si>
  <si>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</si>
  <si>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</si>
  <si>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</si>
  <si>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</si>
  <si>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</si>
  <si>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</si>
  <si>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</si>
  <si>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</si>
  <si>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</si>
  <si>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</si>
  <si>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</si>
  <si>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</si>
  <si>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</si>
  <si>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</si>
  <si>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</si>
  <si>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</si>
  <si>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</si>
  <si>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</si>
  <si>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</si>
  <si>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</si>
  <si>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</si>
  <si>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</si>
  <si>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</si>
  <si>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</si>
  <si>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</si>
  <si>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</si>
  <si>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</si>
  <si>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</si>
  <si>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</si>
  <si>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</si>
  <si>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</si>
  <si>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</si>
  <si>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</si>
  <si>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</si>
  <si>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</si>
  <si>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</si>
  <si>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</si>
  <si>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</si>
  <si>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</si>
  <si>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</si>
  <si>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</si>
  <si>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</si>
  <si>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</si>
  <si>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</si>
  <si>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</si>
  <si>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</si>
  <si>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</si>
  <si>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</si>
  <si>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</si>
  <si>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</si>
  <si>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</si>
  <si>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</si>
  <si>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</si>
  <si>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</si>
  <si>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</si>
  <si>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</si>
  <si>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</si>
  <si>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</si>
  <si>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</si>
  <si>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</si>
  <si>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</si>
  <si>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</si>
  <si>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</si>
  <si>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</si>
  <si>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</si>
  <si>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</si>
  <si>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</si>
  <si>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</si>
  <si>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</si>
  <si>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</si>
  <si>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</si>
  <si>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</si>
  <si>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</si>
  <si>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</si>
  <si>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</si>
  <si>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</si>
  <si>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</si>
  <si>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</si>
  <si>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</si>
  <si>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</si>
  <si>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</si>
  <si>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</si>
  <si>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</si>
  <si>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</si>
  <si>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</si>
  <si>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</si>
  <si>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</si>
  <si>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</si>
  <si>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</si>
  <si>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</si>
  <si>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</si>
  <si>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</si>
  <si>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</si>
  <si>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</si>
  <si>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</si>
  <si>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</si>
  <si>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</si>
  <si>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</si>
  <si>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</si>
  <si>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</si>
  <si>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</si>
  <si>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</si>
  <si>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</si>
  <si>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</si>
  <si>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</si>
  <si>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</si>
  <si>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</si>
  <si>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</si>
  <si>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</si>
  <si>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</si>
  <si>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</si>
  <si>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</si>
  <si>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</si>
  <si>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</si>
  <si>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</si>
  <si>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</si>
  <si>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</si>
  <si>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</si>
  <si>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</si>
  <si>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</si>
  <si>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</si>
  <si>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</si>
  <si>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</si>
  <si>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</si>
  <si>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</si>
  <si>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</si>
  <si>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</si>
  <si>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</si>
  <si>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</si>
  <si>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</si>
  <si>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</si>
  <si>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</si>
  <si>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</si>
  <si>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</si>
  <si>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</si>
  <si>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</si>
  <si>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</si>
  <si>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</si>
  <si>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</si>
  <si>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</si>
  <si>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</si>
  <si>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</si>
  <si>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</si>
  <si>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</si>
  <si>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</si>
  <si>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</si>
  <si>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</si>
  <si>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</si>
  <si>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</si>
  <si>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</si>
  <si>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</si>
  <si>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</si>
  <si>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</si>
  <si>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</si>
  <si>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</si>
  <si>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</si>
  <si>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</si>
  <si>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</si>
  <si>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</si>
  <si>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</si>
  <si>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</si>
  <si>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</si>
  <si>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</si>
  <si>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</si>
  <si>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</si>
  <si>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</si>
  <si>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</si>
  <si>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</si>
  <si>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</si>
  <si>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</si>
  <si>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</si>
  <si>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</si>
  <si>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</si>
  <si>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</si>
  <si>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</si>
  <si>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</si>
  <si>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</si>
  <si>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</si>
  <si>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</si>
  <si>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</si>
  <si>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</si>
  <si>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</si>
  <si>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</si>
  <si>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</si>
  <si>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</si>
  <si>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</si>
  <si>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</si>
  <si>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</si>
  <si>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</si>
  <si>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</si>
  <si>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</si>
  <si>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</si>
  <si>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</si>
  <si>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</si>
  <si>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</si>
  <si>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</si>
  <si>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</si>
  <si>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</si>
  <si>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</si>
  <si>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</si>
  <si>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</si>
  <si>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</si>
  <si>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</si>
  <si>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</si>
  <si>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</si>
  <si>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</si>
  <si>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</si>
  <si>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</si>
  <si>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</si>
  <si>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</si>
  <si>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</si>
  <si>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</si>
  <si>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</si>
  <si>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</si>
  <si>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</si>
  <si>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</si>
  <si>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</si>
  <si>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</si>
  <si>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</si>
  <si>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</si>
  <si>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</si>
  <si>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</si>
  <si>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</si>
  <si>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</si>
  <si>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</si>
  <si>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</si>
  <si>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</si>
  <si>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</si>
  <si>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</si>
  <si>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</si>
  <si>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</si>
  <si>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</si>
  <si>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</si>
  <si>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</si>
  <si>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</si>
  <si>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</si>
  <si>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</si>
  <si>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</si>
  <si>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</si>
  <si>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</si>
  <si>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</si>
  <si>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</si>
  <si>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</si>
  <si>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</si>
  <si>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</si>
  <si>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</si>
  <si>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</si>
  <si>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</si>
  <si>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</si>
  <si>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</si>
  <si>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</si>
  <si>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</si>
  <si>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</si>
  <si>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</si>
  <si>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</si>
  <si>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</si>
  <si>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</si>
  <si>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</si>
  <si>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</si>
  <si>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</si>
  <si>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</si>
  <si>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</si>
  <si>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</si>
  <si>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</si>
  <si>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</si>
  <si>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</si>
  <si>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</si>
  <si>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</si>
  <si>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</si>
  <si>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</si>
  <si>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</si>
  <si>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</si>
  <si>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</si>
  <si>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</si>
  <si>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</si>
  <si>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</si>
  <si>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</si>
  <si>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</si>
  <si>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</si>
  <si>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</si>
  <si>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</si>
  <si>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</si>
  <si>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</si>
  <si>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</si>
  <si>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</si>
  <si>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</si>
  <si>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</si>
  <si>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</si>
  <si>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</si>
  <si>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</si>
  <si>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</si>
  <si>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</si>
  <si>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</si>
  <si>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</si>
  <si>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</si>
  <si>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</si>
  <si>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</si>
  <si>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</si>
  <si>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</si>
  <si>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</si>
  <si>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</si>
  <si>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</si>
  <si>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</si>
  <si>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</si>
  <si>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</si>
  <si>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</si>
  <si>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</si>
  <si>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</si>
  <si>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</si>
  <si>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</si>
  <si>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</si>
  <si>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</si>
  <si>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</si>
  <si>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</si>
  <si>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</si>
  <si>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</si>
  <si>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</si>
  <si>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</si>
  <si>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</si>
  <si>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</si>
  <si>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</si>
  <si>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</si>
  <si>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</si>
  <si>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</si>
  <si>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</si>
  <si>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</si>
  <si>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</si>
  <si>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</si>
  <si>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</si>
  <si>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</si>
  <si>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</si>
  <si>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</si>
  <si>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</si>
  <si>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</si>
  <si>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</si>
  <si>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</si>
  <si>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</si>
  <si>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</si>
  <si>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</si>
  <si>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</si>
  <si>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</si>
  <si>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</si>
  <si>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</si>
  <si>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</si>
  <si>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</si>
  <si>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</si>
  <si>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</si>
  <si>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</si>
  <si>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</si>
  <si>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</si>
  <si>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</si>
  <si>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</si>
  <si>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</si>
  <si>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</si>
  <si>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</si>
  <si>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</si>
  <si>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</si>
  <si>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</si>
  <si>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</si>
  <si>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</si>
  <si>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</si>
  <si>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</si>
  <si>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</si>
  <si>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</si>
  <si>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</si>
  <si>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</si>
  <si>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</si>
  <si>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</si>
  <si>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</si>
  <si>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</si>
  <si>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</si>
  <si>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</si>
  <si>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</si>
  <si>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</si>
  <si>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</si>
  <si>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</si>
  <si>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</si>
  <si>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</si>
  <si>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</si>
  <si>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</si>
  <si>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</si>
  <si>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</si>
  <si>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</si>
  <si>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</si>
  <si>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</si>
  <si>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</si>
  <si>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</si>
  <si>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</si>
  <si>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</si>
  <si>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</si>
  <si>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</si>
  <si>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</si>
  <si>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</si>
  <si>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</si>
  <si>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</si>
  <si>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</si>
  <si>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</si>
  <si>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</si>
  <si>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</si>
  <si>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</si>
  <si>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</si>
  <si>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</si>
  <si>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</si>
  <si>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</si>
  <si>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</si>
  <si>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</si>
  <si>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</si>
  <si>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</si>
  <si>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</si>
  <si>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</si>
  <si>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</si>
  <si>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</si>
  <si>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</si>
  <si>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</si>
  <si>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</si>
  <si>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</si>
  <si>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</si>
  <si>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</si>
  <si>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</si>
  <si>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</si>
  <si>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</si>
  <si>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</si>
  <si>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</si>
  <si>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</si>
  <si>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</si>
  <si>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</si>
  <si>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</si>
  <si>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</si>
  <si>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</si>
  <si>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</si>
  <si>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</si>
  <si>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</si>
  <si>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</si>
  <si>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</si>
  <si>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</si>
  <si>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</si>
  <si>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</si>
  <si>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</si>
  <si>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</si>
  <si>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</si>
  <si>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</si>
  <si>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</si>
  <si>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</si>
  <si>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</si>
  <si>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</si>
  <si>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</si>
  <si>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</si>
  <si>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</si>
  <si>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</si>
  <si>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</si>
  <si>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</si>
  <si>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</si>
  <si>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</si>
  <si>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</si>
  <si>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</si>
  <si>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</si>
  <si>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</si>
  <si>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</si>
  <si>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</si>
  <si>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</si>
  <si>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</si>
  <si>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</si>
  <si>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</si>
  <si>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</si>
  <si>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</si>
  <si>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</si>
  <si>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</si>
  <si>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</si>
  <si>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</si>
  <si>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</si>
  <si>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</si>
  <si>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</si>
  <si>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</si>
  <si>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</si>
  <si>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</si>
  <si>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</si>
  <si>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</si>
  <si>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</si>
  <si>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</si>
  <si>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</si>
  <si>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</si>
  <si>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</si>
  <si>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</si>
  <si>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</si>
  <si>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</si>
  <si>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</si>
  <si>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</si>
  <si>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</si>
  <si>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</si>
  <si>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</si>
  <si>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</si>
  <si>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</si>
  <si>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</si>
  <si>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</si>
  <si>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</si>
  <si>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</si>
  <si>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</si>
  <si>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</si>
  <si>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</si>
  <si>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</si>
  <si>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</si>
  <si>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</si>
  <si>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</si>
  <si>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</si>
  <si>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</si>
  <si>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</si>
  <si>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</si>
  <si>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</si>
  <si>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</si>
  <si>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</si>
  <si>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</si>
  <si>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</si>
  <si>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</si>
  <si>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</si>
  <si>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</si>
  <si>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</si>
  <si>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</si>
  <si>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</si>
  <si>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</si>
  <si>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</si>
  <si>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</si>
  <si>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</si>
  <si>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</si>
  <si>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</si>
  <si>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</si>
  <si>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</si>
  <si>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</si>
  <si>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</si>
  <si>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</si>
  <si>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</si>
  <si>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</si>
  <si>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</si>
  <si>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</si>
  <si>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</si>
  <si>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</si>
  <si>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</si>
  <si>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</si>
  <si>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</si>
  <si>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</si>
  <si>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</si>
  <si>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</si>
  <si>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</si>
  <si>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</si>
  <si>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</si>
  <si>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</si>
  <si>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</si>
  <si>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</si>
  <si>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</si>
  <si>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</si>
  <si>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</si>
  <si>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</si>
  <si>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</si>
  <si>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</si>
  <si>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</si>
  <si>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</si>
  <si>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</si>
  <si>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</si>
  <si>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</si>
  <si>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</si>
  <si>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</si>
  <si>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</si>
  <si>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</si>
  <si>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</si>
  <si>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</si>
  <si>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</si>
  <si>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</si>
  <si>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</si>
  <si>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</si>
  <si>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</si>
  <si>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</si>
  <si>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</si>
  <si>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</si>
  <si>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</si>
  <si>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</si>
  <si>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</si>
  <si>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</si>
  <si>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</si>
  <si>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</si>
  <si>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</si>
  <si>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</si>
  <si>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</si>
  <si>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</si>
  <si>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</si>
  <si>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</si>
  <si>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</si>
  <si>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</si>
  <si>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</si>
  <si>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</si>
  <si>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</si>
  <si>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</si>
  <si>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</si>
  <si>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</si>
  <si>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</si>
  <si>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</si>
  <si>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</si>
  <si>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</si>
  <si>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</si>
  <si>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</si>
  <si>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</si>
  <si>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</si>
  <si>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</si>
  <si>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</si>
  <si>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</si>
  <si>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</si>
  <si>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</si>
  <si>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</si>
  <si>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</si>
  <si>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</si>
  <si>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</si>
  <si>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</si>
  <si>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</si>
  <si>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</si>
  <si>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</si>
  <si>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</si>
  <si>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</si>
  <si>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</si>
  <si>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</si>
  <si>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</si>
  <si>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</si>
  <si>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</si>
  <si>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</si>
  <si>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</si>
  <si>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</si>
  <si>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</si>
  <si>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</si>
  <si>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</si>
  <si>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</si>
  <si>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</si>
  <si>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</si>
  <si>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</si>
  <si>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</si>
  <si>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</si>
  <si>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</si>
  <si>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</si>
  <si>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</si>
  <si>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</si>
  <si>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</si>
  <si>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</si>
  <si>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</si>
  <si>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</si>
  <si>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</si>
  <si>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</si>
  <si>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</si>
  <si>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</si>
  <si>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</si>
  <si>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</si>
  <si>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</si>
  <si>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</si>
  <si>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</si>
  <si>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</si>
  <si>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</si>
  <si>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</si>
  <si>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</si>
  <si>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</si>
  <si>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</si>
  <si>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</si>
  <si>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</si>
  <si>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</si>
  <si>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</si>
  <si>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</si>
  <si>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</si>
  <si>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</si>
  <si>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</si>
  <si>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</si>
  <si>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</si>
  <si>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</si>
  <si>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</si>
  <si>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</si>
  <si>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</si>
  <si>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</si>
  <si>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</si>
  <si>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</si>
  <si>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</si>
  <si>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</si>
  <si>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</si>
  <si>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</si>
  <si>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</si>
  <si>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</si>
  <si>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</si>
  <si>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</si>
  <si>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</si>
  <si>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</si>
  <si>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</si>
  <si>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</si>
  <si>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</si>
  <si>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</si>
  <si>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</si>
  <si>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</si>
  <si>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</si>
  <si>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</si>
  <si>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</si>
  <si>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</si>
  <si>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</si>
  <si>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</si>
  <si>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</si>
  <si>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</si>
  <si>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</si>
  <si>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</si>
  <si>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</si>
  <si>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</si>
  <si>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</si>
  <si>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</si>
  <si>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</si>
  <si>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</si>
  <si>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</si>
  <si>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</si>
  <si>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</si>
  <si>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</si>
  <si>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</si>
  <si>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</si>
  <si>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</si>
  <si>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</si>
  <si>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</si>
  <si>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</si>
  <si>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</si>
  <si>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</si>
  <si>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</si>
  <si>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</si>
  <si>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</si>
  <si>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</si>
  <si>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</si>
  <si>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</si>
  <si>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</si>
  <si>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</si>
  <si>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</si>
  <si>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</si>
  <si>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</si>
  <si>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</si>
  <si>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</si>
  <si>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</si>
  <si>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</si>
  <si>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</si>
  <si>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</si>
  <si>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</si>
  <si>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</si>
  <si>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</si>
  <si>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</si>
  <si>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</si>
  <si>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</si>
  <si>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</si>
  <si>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</si>
  <si>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</si>
  <si>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</si>
  <si>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</si>
  <si>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</si>
  <si>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</si>
  <si>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</si>
  <si>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</si>
  <si>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</si>
  <si>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</si>
  <si>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</si>
  <si>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</si>
  <si>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</si>
  <si>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</si>
  <si>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</si>
  <si>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</si>
  <si>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</si>
  <si>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</si>
  <si>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</si>
  <si>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</si>
  <si>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</si>
  <si>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</si>
  <si>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</si>
  <si>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</si>
  <si>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</si>
  <si>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</si>
  <si>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</si>
  <si>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</si>
  <si>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</si>
  <si>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</si>
  <si>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</si>
  <si>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</si>
  <si>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</si>
  <si>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</si>
  <si>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</si>
  <si>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</si>
  <si>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</si>
  <si>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</si>
  <si>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</si>
  <si>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</si>
  <si>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</si>
  <si>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</si>
  <si>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</si>
  <si>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</si>
  <si>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</si>
  <si>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</si>
  <si>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</si>
  <si>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</si>
  <si>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</si>
  <si>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</si>
  <si>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</si>
  <si>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</si>
  <si>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</si>
  <si>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</si>
  <si>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</si>
  <si>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</si>
  <si>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</si>
  <si>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</si>
  <si>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</si>
  <si>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</si>
  <si>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</si>
  <si>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</si>
  <si>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</si>
  <si>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</si>
  <si>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</si>
  <si>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</si>
  <si>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</si>
  <si>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</si>
  <si>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</si>
  <si>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</si>
  <si>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</si>
  <si>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</si>
  <si>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</si>
  <si>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</si>
  <si>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</si>
  <si>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</si>
  <si>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</si>
  <si>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</si>
  <si>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</si>
  <si>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</si>
  <si>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</si>
  <si>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</si>
  <si>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</si>
  <si>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</si>
  <si>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</si>
  <si>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</si>
  <si>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</si>
  <si>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</si>
  <si>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</si>
  <si>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</si>
  <si>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</si>
  <si>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</si>
  <si>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</si>
  <si>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</si>
  <si>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</si>
  <si>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</si>
  <si>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</si>
  <si>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</si>
  <si>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</si>
  <si>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</si>
  <si>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</si>
  <si>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</si>
  <si>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</si>
  <si>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</si>
  <si>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</si>
  <si>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</si>
  <si>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</si>
  <si>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</si>
  <si>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</si>
  <si>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</si>
  <si>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</si>
  <si>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</si>
  <si>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</si>
  <si>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</si>
  <si>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</si>
  <si>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</si>
  <si>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</si>
  <si>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</si>
  <si>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</si>
  <si>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</si>
  <si>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</si>
  <si>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</si>
  <si>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</si>
  <si>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</si>
  <si>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</si>
  <si>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</si>
  <si>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</si>
  <si>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</si>
  <si>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</si>
  <si>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</si>
  <si>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</si>
  <si>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</si>
  <si>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</si>
  <si>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</si>
  <si>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</si>
  <si>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</si>
  <si>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</si>
  <si>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</si>
  <si>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</si>
  <si>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</si>
  <si>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</si>
  <si>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</si>
  <si>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</si>
  <si>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</si>
  <si>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</si>
  <si>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</si>
  <si>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</si>
  <si>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</si>
  <si>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</si>
  <si>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</si>
  <si>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</si>
  <si>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</si>
  <si>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</si>
  <si>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</si>
  <si>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</si>
  <si>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</si>
  <si>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</si>
  <si>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</si>
  <si>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</si>
  <si>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</si>
  <si>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</si>
  <si>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</si>
  <si>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</si>
  <si>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</si>
  <si>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</si>
  <si>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</si>
  <si>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</si>
  <si>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</si>
  <si>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</si>
  <si>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</si>
  <si>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</si>
  <si>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</si>
  <si>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</si>
  <si>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</si>
  <si>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</si>
  <si>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</si>
  <si>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</si>
  <si>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</si>
  <si>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</si>
  <si>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</si>
  <si>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</si>
  <si>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</si>
  <si>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</si>
  <si>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</si>
  <si>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</si>
  <si>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</si>
  <si>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</si>
  <si>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</si>
  <si>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</si>
  <si>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</si>
  <si>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</si>
  <si>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</si>
  <si>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</si>
  <si>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</si>
  <si>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</si>
  <si>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</si>
  <si>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</si>
  <si>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</si>
  <si>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</si>
  <si>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</si>
  <si>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</si>
  <si>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</si>
  <si>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</si>
  <si>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</si>
  <si>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</si>
  <si>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</si>
  <si>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</si>
  <si>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</si>
  <si>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</si>
  <si>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</si>
  <si>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</si>
  <si>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</si>
  <si>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</si>
  <si>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</si>
  <si>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</si>
  <si>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</si>
  <si>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</si>
  <si>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</si>
  <si>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</si>
  <si>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</si>
  <si>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</si>
  <si>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</si>
  <si>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</si>
  <si>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</si>
  <si>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</si>
  <si>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</si>
  <si>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</si>
  <si>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</si>
  <si>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</si>
  <si>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</si>
  <si>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</si>
  <si>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</si>
  <si>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</si>
  <si>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</si>
  <si>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</si>
  <si>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</si>
  <si>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</si>
  <si>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</si>
  <si>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</si>
  <si>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</si>
  <si>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</si>
  <si>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</si>
  <si>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</si>
  <si>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</si>
  <si>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</si>
  <si>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</si>
  <si>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</si>
  <si>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</si>
  <si>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</si>
  <si>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</si>
  <si>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</si>
  <si>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</si>
  <si>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</si>
  <si>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</si>
  <si>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</si>
  <si>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</si>
  <si>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</si>
  <si>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</si>
  <si>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</si>
  <si>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</si>
  <si>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</si>
  <si>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</si>
  <si>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</si>
  <si>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</si>
  <si>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</si>
  <si>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</si>
  <si>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</si>
  <si>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</si>
  <si>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</si>
  <si>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</si>
  <si>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</si>
  <si>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</si>
  <si>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</si>
  <si>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</si>
  <si>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</si>
  <si>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</si>
  <si>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</si>
  <si>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</si>
  <si>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</si>
  <si>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</si>
  <si>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</si>
  <si>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</si>
  <si>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</si>
  <si>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</si>
  <si>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</si>
  <si>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</si>
  <si>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</si>
  <si>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</si>
  <si>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</si>
  <si>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</si>
  <si>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</si>
  <si>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</si>
  <si>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</si>
  <si>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</si>
  <si>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</si>
  <si>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</si>
  <si>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</si>
  <si>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</si>
  <si>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</si>
  <si>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</si>
  <si>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</si>
  <si>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</si>
  <si>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</si>
  <si>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</si>
  <si>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</si>
  <si>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</si>
  <si>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</si>
  <si>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</si>
  <si>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</si>
  <si>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</si>
  <si>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</si>
  <si>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</si>
  <si>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</si>
  <si>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</si>
  <si>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</si>
  <si>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</si>
  <si>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</si>
  <si>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</si>
  <si>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</si>
  <si>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</si>
  <si>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</si>
  <si>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</si>
  <si>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</si>
  <si>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</si>
  <si>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</si>
  <si>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</si>
  <si>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</si>
  <si>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</si>
  <si>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</si>
  <si>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</si>
  <si>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</si>
  <si>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</si>
  <si>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</si>
  <si>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</si>
  <si>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</si>
  <si>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</si>
  <si>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</si>
  <si>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</si>
  <si>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</si>
  <si>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</si>
  <si>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</si>
  <si>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</si>
  <si>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</si>
  <si>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</si>
  <si>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</si>
  <si>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</si>
  <si>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</si>
  <si>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</si>
  <si>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</si>
  <si>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</si>
  <si>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</si>
  <si>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</si>
  <si>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</si>
  <si>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</si>
  <si>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</si>
  <si>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</si>
  <si>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</si>
  <si>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</si>
  <si>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</si>
  <si>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</si>
  <si>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</si>
  <si>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</si>
  <si>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</si>
  <si>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</si>
  <si>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</si>
  <si>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</si>
  <si>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</si>
  <si>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</si>
  <si>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</si>
  <si>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</si>
  <si>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</si>
  <si>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</si>
  <si>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</si>
  <si>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</si>
  <si>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</si>
  <si>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</si>
  <si>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</si>
  <si>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</si>
  <si>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</si>
  <si>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</si>
  <si>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</si>
  <si>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</si>
  <si>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</si>
  <si>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</si>
  <si>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</si>
  <si>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</si>
  <si>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</si>
  <si>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</si>
  <si>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</si>
  <si>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</si>
  <si>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</si>
  <si>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</si>
  <si>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</si>
  <si>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</si>
  <si>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</si>
  <si>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PCM-20251121-00000954</t>
  </si>
  <si>
    <t>EM team on the way need 60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</si>
  <si>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</si>
  <si>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</si>
  <si>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</si>
  <si>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</si>
  <si>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</si>
  <si>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</si>
  <si>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</si>
  <si>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</si>
  <si>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</si>
  <si>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</si>
  <si>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</si>
  <si>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</si>
  <si>
    <t>EM Team at site TS</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</si>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</sst>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319.86135127314628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45982.809777199072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45982.809777199072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45982.809777199072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45982.809777199072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45982.809777199072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45982.809777199072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45982.809777199072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45982.809777199072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45982.809777199072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45982.809777199072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45982.809777199072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45982.809777199072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45982.809777199072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45982.809777199072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45982.809777199072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45982.809777199072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45982.809777199072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45982.809777199072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45982.809777199072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45982.809777199072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45982.809777199072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45982.809777199072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45982.809777199072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45982.809777199072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45982.809777199072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45982.809777199072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45982.809777199072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45982.809777199072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45982.809777199072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45982.809777199072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45982.809777199072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45982.809777199072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45982.809777199072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45982.809777199072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45982.809777199072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45982.809777199072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45982.809777199072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45982.809777199072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45982.809777199072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45982.809777199072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45982.809777199072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45982.809777199072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45982.809777199072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45982.809777199072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45982.809777199072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45982.809777199072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45982.809777199072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45982.809777199072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6BDE6DC-4F26-4224-8B7E-C79C9C1C7E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157.80993923611095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45982.809777199072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45982.809777199072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45982.809777199072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45982.809777199072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45982.809777199072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45982.809777199072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45982.809777199072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45982.809777199072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45982.809777199072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45982.809777199072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45982.809777199072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45982.809777199072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45982.809777199072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45982.809777199072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45982.809777199072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45982.809777199072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45982.809777199072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45982.809777199072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45982.809777199072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45982.809777199072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45982.809777199072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45982.809777199072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45982.809777199072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45982.809777199072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45982.809777199072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45982.809777199072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45982.809777199072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45982.809777199072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45982.809777199072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45982.809777199072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45982.809777199072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45982.809777199072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45982.809777199072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45982.809777199072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45982.809777199072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45982.809777199072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45982.809777199072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45982.809777199072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45982.809777199072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45982.809777199072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45982.809777199072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45982.809777199072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45982.809777199072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45982.809777199072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45982.809777199072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45982.809777199072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45982.809777199072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45982.809777199072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45982.809777199072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45982.809777199072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45982.809777199072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45982.809777199072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45982.809777199072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45982.809777199072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45982.809777199072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45982.809777199072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45982.809777199072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45982.809777199072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45982.809777199072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45982.809777199072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45982.809777199072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45982.809777199072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45982.809777199072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45982.809777199072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45982.809777199072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45982.809777199072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45982.809777199072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45982.809777199072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45982.809777199072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45982.809777199072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45982.809777199072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45982.809777199072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45982.809777199072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45982.809777199072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45982.809777199072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45982.809777199072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45982.809777199072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45982.809777199072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45982.809777199072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45982.809777199072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45982.809777199072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45982.809777199072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45982.809777199072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45982.809777199072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45982.809777199072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45982.809777199072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45982.809777199072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45982.809777199072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45982.809777199072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45982.809777199072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45982.809777199072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45982.809777199072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45982.809777199072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45982.809777199072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45982.809777199072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45982.809777199072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45982.809777199072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45982.809777199072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45982.809777199072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45982.809777199072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45982.809777199072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45982.809777199072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45982.809777199072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45982.809777199072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45982.809777199072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45982.809777199072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45982.809777199072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45982.809777199072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45982.809777199072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45982.809777199072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45982.809777199072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45982.809777199072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45982.809777199072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45982.809777199072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45982.809777199072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45982.809777199072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45982.809777199072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45982.809777199072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45982.809777199072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45982.809777199072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45982.809777199072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45982.809777199072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45982.809777199072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45982.809777199072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45982.809777199072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45982.809777199072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45982.809777199072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45982.809777199072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45982.809777199072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45982.809777199072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45982.809777199072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45982.809777199072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45982.809777199072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45982.809777199072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45982.809777199072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45982.809777199072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45982.809777199072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45982.809777199072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45982.809777199072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45982.809777199072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45982.809777199072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45982.809777199072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45982.809777199072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45982.809777199072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45982.809777199072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45982.809777199072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45982.809777199072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45982.809777199072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45982.809777199072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45982.809777199072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45982.809777199072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45982.809777199072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45982.809777199072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45982.809777199072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45982.809777199072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45982.809777199072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45982.809777199072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45982.809777199072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45982.809777199072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45982.809777199072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45982.809777199072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45982.809777199072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45982.809777199072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45982.809777199072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45982.809777199072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45982.809777199072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45982.809777199072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45982.809777199072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45982.809777199072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45982.809777199072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45982.809777199072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45982.809777199072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45982.809777199072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45982.809777199072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45982.809777199072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45982.809777199072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45982.809777199072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45982.809777199072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45982.809777199072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45982.809777199072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45982.809777199072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45982.809777199072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45982.809777199072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45982.809777199072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45982.809777199072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45982.809777199072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45982.809777199072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45982.809777199072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45982.809777199072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45982.809777199072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45982.809777199072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45982.809777199072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45982.809777199072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45982.809777199072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45982.809777199072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45982.809777199072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45982.809777199072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45982.809777199072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45982.809777199072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45982.809777199072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45982.809777199072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45982.809777199072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45982.809777199072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45982.809777199072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45982.809777199072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45982.809777199072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45982.809777199072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45982.809777199072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45982.809777199072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45982.809777199072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45982.809777199072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45982.809777199072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45982.809777199072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45982.809777199072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45982.809777199072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45982.809777199072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45982.809777199072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45982.809777199072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45982.809777199072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45982.809777199072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45982.809777199072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45982.809777199072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45982.809777199072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45982.809777199072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45982.809777199072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45982.809777199072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45982.809777199072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45982.809777199072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45982.809777199072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45982.809777199072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45982.809777199072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45982.809777199072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45982.809777199072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45982.809777199072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45982.809777199072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45982.809777199072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45982.809777199072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45982.809777199072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45982.809777199072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45982.809777199072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45982.809777199072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45982.809777199072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45982.809777199072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45982.809777199072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45982.809777199072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45982.809777199072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45982.809777199072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45982.809777199072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45982.809777199072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45982.809777199072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45982.809777199072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45982.809777199072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45982.809777199072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45982.809777199072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45982.809777199072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45982.809777199072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45982.809777199072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45982.809777199072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45982.809777199072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45982.809777199072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45982.809777199072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45982.809777199072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45982.809777199072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45982.809777199072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45982.809777199072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45982.809777199072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45982.809777199072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45982.809777199072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45982.809777199072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45982.809777199072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45982.809777199072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45982.809777199072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45982.809777199072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45982.809777199072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45982.809777199072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45982.809777199072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45982.809777199072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45982.809777199072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45982.809777199072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45982.809777199072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45982.809777199072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45982.809777199072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45982.809777199072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45982.809777199072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45982.809777199072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45982.809777199072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45982.809777199072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45982.809777199072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45982.809777199072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45982.809777199072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45982.809777199072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45982.809777199072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45982.809777199072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45982.809777199072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45982.809777199072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45982.809777199072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45982.809777199072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45982.809777199072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45982.809777199072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45982.809777199072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45982.809777199072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45982.809777199072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45982.809777199072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45982.809777199072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45982.809777199072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45982.809777199072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45982.809777199072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45982.809777199072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45982.809777199072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45982.809777199072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45982.809777199072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45982.809777199072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45982.809777199072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45982.809777199072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45982.809777199072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45982.809777199072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45982.809777199072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45982.809777199072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45982.809777199072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45982.809777199072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45982.809777199072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45982.809777199072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45982.809777199072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45982.809777199072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45982.809777199072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45982.809777199072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45982.809777199072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45982.809777199072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45982.809777199072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45982.809777199072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45982.809777199072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45982.809777199072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45982.809777199072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45982.809777199072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45982.809777199072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45982.809777199072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45982.809777199072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45982.809777199072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45982.809777199072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45982.809777199072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45982.809777199072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45982.809777199072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45982.809777199072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45982.809777199072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45982.809777199072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45982.809777199072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45982.809777199072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45982.809777199072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45982.809777199072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45982.809777199072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45982.809777199072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45982.809777199072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45982.809777199072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45982.809777199072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45982.809777199072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45982.809777199072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45982.809777199072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45982.809777199072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45982.809777199072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45982.809777199072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45982.809777199072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45982.809777199072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45982.809777199072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45982.809777199072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45982.809777199072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45982.809777199072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45982.809777199072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45982.809777199072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45982.809777199072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45982.809777199072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45982.809777199072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45982.809777199072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45982.809777199072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45982.809777199072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45982.809777199072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45982.809777199072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45982.809777199072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45982.809777199072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45982.809777199072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45982.809777199072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45982.809777199072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45982.809777199072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45982.809777199072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45982.809777199072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45982.809777199072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45982.809777199072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45982.809777199072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45982.809777199072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45982.809777199072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45982.809777199072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45982.809777199072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45982.809777199072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45982.809777199072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45982.809777199072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45982.809777199072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45982.809777199072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45982.809777199072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45982.809777199072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45982.809777199072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45982.809777199072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45982.809777199072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45982.809777199072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45982.809777199072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45982.809777199072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45982.809777199072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45982.809777199072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45982.809777199072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45982.809777199072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45982.809777199072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45982.809777199072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45982.809777199072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45982.809777199072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45982.809777199072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45982.809777199072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45982.809777199072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45982.809777199072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45982.809777199072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45982.809777199072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45982.809777199072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45982.809777199072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45982.809777199072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45982.809777199072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45982.809777199072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45982.809777199072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45982.809777199072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45982.809777199072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45982.809777199072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45982.809777199072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45982.809777199072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45982.809777199072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45982.809777199072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45982.809777199072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45982.809777199072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45982.809777199072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45982.809777199072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45982.809777199072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45982.809777199072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45982.809777199072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45982.809777199072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45982.809777199072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45982.809777199072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45982.809777199072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45982.809777199072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45982.809777199072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45982.809777199072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45982.809777199072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45982.809777199072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45982.809777199072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45982.809777199072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45982.809777199072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45982.809777199072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45982.809777199072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45982.809777199072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45982.809777199072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45982.809777199072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45982.809777199072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45982.809777199072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45982.809777199072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45982.809777199072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45982.809777199072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45982.809777199072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45982.809777199072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45982.809777199072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45982.809777199072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45982.809777199072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45982.809777199072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45982.809777199072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45982.809777199072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45982.809777199072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45982.809777199072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45982.809777199072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45982.809777199072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45982.809777199072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45982.809777199072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45982.809777199072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45982.809777199072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45982.809777199072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45982.809777199072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45982.809777199072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45982.809777199072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45982.809777199072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45982.809777199072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45982.809777199072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45982.809777199072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45982.809777199072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45982.809777199072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45982.809777199072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45982.809777199072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45982.809777199072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45982.809777199072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45982.809777199072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45982.809777199072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45982.809777199072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45982.809777199072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45982.809777199072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45982.809777199072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45982.809777199072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45982.809777199072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45982.809777199072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45982.809777199072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45982.809777199072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45982.809777199072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45982.809777199072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45982.809777199072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45982.809777199072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45982.809777199072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45982.809777199072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45982.809777199072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45982.809777199072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45982.809777199072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45982.809777199072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45982.809777199072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45982.809777199072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45982.809777199072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45982.809777199072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45982.809777199072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45982.809777199072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45982.809777199072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45982.809777199072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45982.809777199072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45982.809777199072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45982.809777199072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45982.809777199072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45982.809777199072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45982.809777199072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45982.809777199072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45982.809777199072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45982.809777199072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45982.809777199072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45982.809777199072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45982.809777199072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45982.809777199072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45982.809777199072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45982.809777199072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45982.809777199072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45982.809777199072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45982.809777199072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45982.809777199072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45982.809777199072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45982.809777199072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45982.809777199072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45982.809777199072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45982.809777199072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45982.809777199072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45982.809777199072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45982.809777199072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45982.809777199072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45982.809777199072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45982.809777199072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45982.809777199072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45982.809777199072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45982.809777199072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45982.809777199072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45982.809777199072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45982.809777199072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45982.809777199072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45982.809777199072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45982.809777199072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45982.809777199072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45982.809777199072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45982.809777199072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45982.809777199072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45982.809777199072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45982.809777199072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45982.809777199072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45982.809777199072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45982.809777199072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45982.809777199072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45982.809777199072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45982.809777199072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45982.809777199072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45982.809777199072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45982.809777199072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45982.809777199072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45982.809777199072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45982.809777199072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45982.809777199072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45982.809777199072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45982.809777199072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45982.809777199072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45982.809777199072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45982.809777199072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45982.809777199072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45982.809777199072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45982.809777199072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45982.809777199072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45982.809777199072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45982.809777199072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45982.809777199072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45982.809777199072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45982.809777199072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45982.809777199072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45982.809777199072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45982.809777199072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45982.809777199072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45982.809777199072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45982.809777199072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45982.809777199072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45982.809777199072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45982.809777199072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45982.809777199072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45982.809777199072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45982.809777199072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45982.809777199072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45982.809777199072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45982.809777199072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45982.809777199072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45982.809777199072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45982.809777199072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45982.809777199072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45982.809777199072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45982.809777199072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45982.809777199072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45982.809777199072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45982.809777199072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45982.809777199072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45982.809777199072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45982.809777199072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45982.809777199072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45982.809777199072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45982.809777199072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45982.809777199072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45982.809777199072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45982.809777199072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45982.809777199072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45982.809777199072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45982.809777199072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45982.809777199072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45982.809777199072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45982.809777199072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45982.809777199072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45982.809777199072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45982.809777199072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45982.809777199072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45982.809777199072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45982.809777199072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45982.809777199072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45982.809777199072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45982.809777199072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45982.809777199072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45982.809777199072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45982.809777199072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45982.809777199072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45982.809777199072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45982.809777199072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45982.809777199072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45982.809777199072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45982.809777199072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45982.809777199072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45982.809777199072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45982.809777199072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45982.809777199072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45982.809777199072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45982.809777199072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45982.809777199072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45982.809777199072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45982.809777199072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45982.809777199072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45982.809777199072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45982.809777199072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45982.809777199072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45982.809777199072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45982.809777199072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45982.809777199072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45982.809777199072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45982.809777199072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45982.809777199072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45982.809777199072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45982.809777199072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45982.809777199072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45982.809777199072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45982.809777199072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45982.809777199072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45982.809777199072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45982.809777199072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45982.809777199072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45982.809777199072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45982.809777199072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45982.809777199072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45982.809777199072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45982.809777199072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45982.809777199072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45982.809777199072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45982.809777199072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45982.809777199072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45982.809777199072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45982.809777199072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45982.809777199072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45982.809777199072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45982.809777199072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45982.809777199072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45982.809777199072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45982.809777199072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45982.809777199072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45982.809777199072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45982.809777199072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45982.809777199072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45982.809777199072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45982.809777199072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45982.809777199072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45982.809777199072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45982.809777199072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45982.809777199072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45982.809777199072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45982.809777199072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45982.809777199072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45982.809777199072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45982.809777199072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45982.809777199072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45982.809777199072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45982.809777199072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45982.809777199072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45982.809777199072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45982.809777199072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45982.809777199072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45982.809777199072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45982.809777199072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45982.809777199072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45982.809777199072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45982.809777199072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45982.809777199072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45982.809777199072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45982.809777199072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45982.809777199072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45982.809777199072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45982.809777199072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45982.809777199072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45982.809777199072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45982.809777199072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45982.809777199072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45982.809777199072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45982.809777199072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45982.809777199072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45982.809777199072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45982.809777199072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45982.809777199072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45982.809777199072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45982.809777199072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45982.809777199072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45982.809777199072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45982.809777199072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45982.809777199072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45982.809777199072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45982.809777199072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45982.809777199072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45982.809777199072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45982.809777199072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45982.809777199072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45982.809777199072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45982.809777199072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45982.809777199072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45982.809777199072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45982.809777199072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45982.809777199072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45982.809777199072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45982.809777199072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45982.809777199072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45982.809777199072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45982.809777199072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45982.809777199072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45982.809777199072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45982.809777199072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45982.809777199072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45982.809777199072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45982.809777199072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45982.809777199072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45982.809777199072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45982.809777199072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45982.809777199072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45982.809777199072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45982.809777199072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45982.809777199072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45982.809777199072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45982.809777199072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45982.809777199072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45982.809777199072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45982.809777199072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45982.809777199072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45982.809777199072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45982.809777199072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45982.809777199072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45982.809777199072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45982.809777199072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45982.809777199072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45982.809777199072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45982.809777199072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45982.809777199072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45982.809777199072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45982.809777199072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45982.809777199072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45982.809777199072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45982.809777199072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45982.809777199072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45982.809777199072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45982.809777199072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45982.809777199072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45982.809777199072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45982.809777199072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45982.809777199072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45982.809777199072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45982.809777199072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45982.809777199072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45982.809777199072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45982.809777199072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45982.809777199072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45982.809777199072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45982.809777199072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45982.809777199072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45982.809777199072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45982.809777199072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45982.809777199072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45982.809777199072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45982.809777199072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45982.809777199072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45982.809777199072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45982.809777199072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45982.809777199072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45982.809777199072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45982.809777199072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45982.809777199072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45982.809777199072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45982.809777199072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45982.809777199072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45982.809777199072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45982.809777199072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45982.809777199072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45982.809777199072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45982.809777199072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45982.809777199072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45982.809777199072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45982.809777199072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45982.809777199072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45982.809777199072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45982.809777199072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45982.809777199072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45982.809777199072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45982.809777199072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45982.809777199072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45982.809777199072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45982.809777199072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45982.809777199072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45982.809777199072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45982.809777199072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45982.809777199072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45982.809777199072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45982.809777199072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45982.809777199072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45982.809777199072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45982.809777199072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45982.809777199072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45982.809777199072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45982.809777199072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45982.809777199072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45982.809777199072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45982.809777199072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45982.809777199072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45982.809777199072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45982.809777199072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45982.809777199072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45982.809777199072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45982.809777199072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45982.809777199072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45982.809777199072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45982.809777199072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45982.809777199072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45982.809777199072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45982.809777199072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45982.809777199072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45982.809777199072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45982.809777199072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45982.809777199072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45982.809777199072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45982.809777199072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45982.809777199072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45982.809777199072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45982.809777199072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45982.809777199072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45982.809777199072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45982.809777199072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45982.809777199072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45982.809777199072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45982.809777199072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45982.809777199072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45982.809777199072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45982.809777199072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45982.809777199072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45982.809777199072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45982.809777199072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45982.809777199072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45982.809777199072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45982.809777199072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45982.809777199072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45982.809777199072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45982.809777199072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45982.809777199072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45982.809777199072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45982.809777199072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45982.809777199072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45982.809777199072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45982.809777199072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45982.809777199072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45982.809777199072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45982.809777199072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45982.809777199072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45982.809777199072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45982.809777199072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45982.809777199072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45982.809777199072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45982.809777199072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45982.809777199072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45982.809777199072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45982.809777199072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45982.809777199072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45982.809777199072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45982.809777199072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45982.809777199072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45982.809777199072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45982.809777199072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45982.809777199072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45982.809777199072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45982.809777199072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45982.809777199072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45982.809777199072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45982.809777199072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45982.809777199072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45982.809777199072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45982.809777199072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45982.809777199072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45982.809777199072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45982.809777199072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45982.809777199072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45982.809777199072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45982.809777199072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45982.809777199072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45982.809777199072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45982.809777199072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45982.809777199072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45982.809777199072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45982.809777199072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45982.809777199072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45982.809777199072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45982.809777199072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45982.809777199072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45982.809777199072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45982.809777199072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45982.809777199072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45982.809777199072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45982.809777199072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45982.809777199072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45982.809777199072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45982.809777199072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45982.809777199072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45982.809777199072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45982.809777199072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45982.809777199072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45982.809777199072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45982.809777199072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45982.809777199072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45982.809777199072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45982.809777199072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45982.809777199072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45982.809777199072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45982.809777199072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45982.809777199072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45982.809777199072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45982.809777199072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45982.809777199072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45982.809777199072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45982.809777199072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45982.809777199072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45982.809777199072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45982.809777199072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45982.809777199072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45982.809777199072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45982.809777199072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45982.809777199072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45982.809777199072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45982.809777199072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45982.809777199072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45982.809777199072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45982.809777199072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45982.809777199072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45982.809777199072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45982.809777199072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45982.809777199072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45982.809777199072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45982.809777199072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45982.809777199072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45982.809777199072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45982.809777199072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45982.809777199072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45982.809777199072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45982.809777199072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45982.809777199072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45982.809777199072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45982.809777199072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45982.809777199072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45982.809777199072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45982.809777199072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45982.809777199072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45982.809777199072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45982.809777199072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45982.809777199072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45982.809777199072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45982.809777199072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45982.809777199072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45982.809777199072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45982.809777199072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45982.809777199072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45982.809777199072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45982.809777199072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45982.809777199072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45982.809777199072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45982.809777199072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45982.809777199072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45982.809777199072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45982.809777199072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45982.809777199072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45982.809777199072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45982.809777199072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45982.809777199072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45982.809777199072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45982.809777199072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45982.809777199072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45982.809777199072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45982.809777199072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45982.809777199072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45982.809777199072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45982.809777199072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45982.809777199072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45982.809777199072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45982.809777199072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45982.809777199072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45982.809777199072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45982.809777199072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45982.809777199072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45982.809777199072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45982.809777199072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45982.809777199072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45982.809777199072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45982.809777199072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45982.809777199072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45982.809777199072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45982.809777199072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45982.809777199072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45982.809777199072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45982.809777199072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45982.809777199072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45982.809777199072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45982.809777199072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45982.809777199072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45982.809777199072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45982.809777199072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45982.809777199072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45982.809777199072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45982.809777199072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45982.809777199072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45982.809777199072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45982.809777199072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45982.809777199072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45982.809777199072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45982.809777199072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45982.809777199072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45982.809777199072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45982.809777199072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45982.809777199072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45982.809777199072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45982.809777199072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45982.809777199072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45982.809777199072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45982.809777199072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45982.809777199072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45982.809777199072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45982.809777199072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45982.809777199072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45982.809777199072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45982.809777199072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45982.809777199072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45982.809777199072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45982.809777199072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45982.809777199072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45982.809777199072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45982.809777199072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45982.809777199072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45982.809777199072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45982.809777199072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45982.809777199072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45982.809777199072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45982.809777199072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45982.809777199072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45982.809777199072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45982.809777199072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45982.809777199072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45982.809777199072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45982.809777199072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45982.809777199072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45982.809777199072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45982.809777199072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45982.809777199072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45982.809777199072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45982.809777199072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45982.809777199072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45982.809777199072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45982.809777199072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45982.809777199072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45982.809777199072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45982.809777199072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45982.809777199072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45982.809777199072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45982.809777199072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45982.809777199072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45982.809777199072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45982.809777199072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45982.809777199072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45982.809777199072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45982.809777199072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45982.809777199072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45982.809777199072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45982.809777199072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45982.809777199072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45982.809777199072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45982.809777199072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45982.809777199072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45982.809777199072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45982.809777199072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45982.809777199072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45982.809777199072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45982.809777199072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45982.809777199072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45982.809777199072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45982.809777199072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45982.809777199072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279.32905960647622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34329</v>
      </c>
      <c r="E3" s="94" t="s">
        <v>39021</v>
      </c>
      <c r="F3" s="95">
        <v>45982.771863425929</v>
      </c>
      <c r="G3" s="96">
        <f t="shared" ref="G3:G24" ca="1" si="0">IFERROR(NOW()-F3,"")</f>
        <v>3.7913773143372964E-2</v>
      </c>
      <c r="H3" s="95">
        <v>45982.76284722222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30331</v>
      </c>
      <c r="E4" s="94" t="s">
        <v>39021</v>
      </c>
      <c r="F4" s="95"/>
      <c r="G4" s="96">
        <f t="shared" ca="1" si="0"/>
        <v>45982.809777199072</v>
      </c>
      <c r="H4" s="95">
        <v>45982.762569444443</v>
      </c>
      <c r="I4" s="113" t="str">
        <f>IFERROR(VLOOKUP(D4,DB!A:F,6,0),"")</f>
        <v>SCECO</v>
      </c>
      <c r="J4" s="113" t="str">
        <f>IFERROR(VLOOKUP(D4,DB!A:G,7,0),"")</f>
        <v>Dead</v>
      </c>
      <c r="K4" s="97" t="s">
        <v>39109</v>
      </c>
      <c r="L4" s="91" t="str">
        <f>IFERROR(VLOOKUP(D4,DB!A:I,9,0),"")</f>
        <v>Latis</v>
      </c>
    </row>
    <row r="5" spans="1:16" ht="15" customHeight="1">
      <c r="A5" s="113"/>
      <c r="B5" s="113" t="str">
        <f>IFERROR(VLOOKUP(D5,DB!A:K,11,0),"")</f>
        <v/>
      </c>
      <c r="C5" s="93"/>
      <c r="D5" s="91"/>
      <c r="E5" s="94"/>
      <c r="F5" s="95"/>
      <c r="G5" s="96">
        <f t="shared" ca="1" si="0"/>
        <v>45982.809777199072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45982.809777199072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45982.809777199072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45982.809777199072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45982.809777199072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45982.809777199072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45982.809777199072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45982.809777199072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45982.809777199072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45982.809777199072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45982.809777199072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45982.809777199072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45982.809777199072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45982.809777199072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45982.809777199072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45982.809777199072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45982.809777199072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45982.809777199072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45982.809777199072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45982.809777199072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45982.809777199072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45982.809777199072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45982.809777199072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45982.809777199072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45982.809777199072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45982.809777199072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45982.809777199072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45982.809777199072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45982.809777199072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45982.809777199072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45982.809777199072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45982.809777199072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45982.809777199072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45982.809777199072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45982.809777199072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45982.809777199072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45982.809777199072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45982.809777199072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45982.809777199072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45982.809777199072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45982.809777199072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45982.809777199072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45982.809777199072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45982.809777199072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45982.809777199072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45982.809777199072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45982.809777199072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45982.809777199072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45982.809777199072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45982.809777199072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45982.809777199072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45982.809777199072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45982.809777199072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45982.809777199072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45982.809777199072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45982.809777199072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45982.809777199072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45982.809777199072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45982.809777199072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45982.809777199072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45982.809777199072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45982.809777199072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45982.809777199072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45982.809777199072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45982.809777199072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45982.809777199072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45982.809777199072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45982.809777199072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45982.809777199072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45982.809777199072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45982.809777199072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45982.809777199072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45982.809777199072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45982.809777199072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45982.809777199072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45982.809777199072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45982.809777199072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45982.809777199072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45982.809777199072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45982.809777199072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45982.809777199072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45982.809777199072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45982.809777199072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45982.809777199072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45982.809777199072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45982.809777199072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45982.809777199072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45982.809777199072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45982.809777199072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45982.809777199072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45982.809777199072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45982.809777199072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45982.809777199072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45982.809777199072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45982.809777199072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45982.809777199072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45982.809777199072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45982.809777199072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45982.809777199072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45982.809777199072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45982.809777199072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45982.809777199072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45982.809777199072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45982.809777199072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45982.809777199072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45982.809777199072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45982.809777199072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45982.809777199072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45982.809777199072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45982.809777199072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45982.809777199072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45982.809777199072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45982.809777199072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45982.809777199072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45982.809777199072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45982.809777199072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45982.809777199072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45982.809777199072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45982.809777199072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45982.809777199072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45982.809777199072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45982.809777199072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45982.809777199072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45982.809777199072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45982.809777199072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45982.809777199072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45982.809777199072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45982.809777199072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45982.809777199072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45982.809777199072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45982.809777199072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45982.809777199072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45982.809777199072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45982.809777199072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45982.809777199072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45982.809777199072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45982.809777199072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45982.809777199072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45982.809777199072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45982.809777199072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45982.809777199072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45982.809777199072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45982.809777199072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45982.809777199072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45982.809777199072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45982.809777199072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45982.809777199072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45982.809777199072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45982.809777199072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45982.809777199072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45982.809777199072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45982.809777199072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45982.809777199072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45982.809777199072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45982.809777199072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45982.809777199072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45982.809777199072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45982.809777199072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45982.809777199072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45982.809777199072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45982.809777199072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45982.809777199072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45982.809777199072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45982.809777199072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45982.809777199072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45982.809777199072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45982.809777199072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45982.809777199072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45982.809777199072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45982.809777199072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45982.809777199072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45982.809777199072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45982.809777199072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45982.809777199072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45982.809777199072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45982.809777199072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45982.809777199072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45982.809777199072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45982.809777199072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45982.809777199072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45982.809777199072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45982.809777199072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45982.809777199072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45982.809777199072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45982.809777199072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45982.809777199072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45982.809777199072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45982.809777199072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45982.809777199072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45982.809777199072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45982.809777199072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45982.809777199072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45982.809777199072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45982.809777199072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45982.809777199072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45982.809777199072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45982.809777199072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45982.809777199072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45982.809777199072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45982.809777199072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45982.809777199072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45982.809777199072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45982.809777199072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45982.809777199072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45982.809777199072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45982.809777199072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45982.809777199072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45982.809777199072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45982.809777199072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45982.809777199072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45982.809777199072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45982.809777199072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45982.809777199072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45982.809777199072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45982.809777199072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45982.809777199072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45982.809777199072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45982.809777199072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45982.809777199072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45982.809777199072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45982.809777199072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45982.809777199072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45982.809777199072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45982.809777199072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45982.809777199072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45982.809777199072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45982.809777199072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45982.809777199072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45982.809777199072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45982.809777199072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45982.809777199072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45982.809777199072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45982.809777199072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45982.809777199072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45982.809777199072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45982.809777199072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45982.809777199072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45982.809777199072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45982.809777199072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45982.809777199072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45982.809777199072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45982.809777199072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45982.809777199072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45982.809777199072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45982.809777199072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45982.809777199072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45982.809777199072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45982.809777199072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45982.809777199072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45982.809777199072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45982.809777199072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45982.809777199072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45982.809777199072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45982.809777199072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45982.809777199072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45982.809777199072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45982.809777199072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45982.809777199072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45982.809777199072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45982.809777199072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45982.809777199072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45982.809777199072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45982.809777199072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45982.809777199072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45982.809777199072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45982.809777199072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45982.809777199072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45982.809777199072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45982.809777199072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45982.809777199072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45982.809777199072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45982.809777199072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45982.809777199072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45982.809777199072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45982.809777199072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45982.809777199072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45982.809777199072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45982.809777199072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45982.809777199072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45982.809777199072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45982.809777199072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45982.809777199072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45982.809777199072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45982.809777199072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45982.809777199072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45982.809777199072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45982.809777199072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45982.809777199072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45982.809777199072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45982.809777199072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45982.809777199072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45982.809777199072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45982.809777199072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45982.809777199072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45982.809777199072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45982.809777199072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45982.809777199072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45982.809777199072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45982.809777199072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45982.809777199072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45982.809777199072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45982.809777199072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45982.809777199072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45982.809777199072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45982.809777199072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45982.809777199072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45982.809777199072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45982.809777199072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45982.809777199072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45982.809777199072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45982.809777199072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45982.809777199072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45982.809777199072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45982.809777199072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45982.809777199072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45982.809777199072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45982.809777199072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45982.809777199072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45982.809777199072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45982.809777199072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45982.809777199072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45982.809777199072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45982.809777199072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45982.809777199072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45982.809777199072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45982.809777199072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45982.809777199072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45982.809777199072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45982.809777199072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45982.809777199072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45982.809777199072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45982.809777199072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45982.809777199072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45982.809777199072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45982.809777199072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45982.809777199072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45982.809777199072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45982.809777199072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45982.809777199072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45982.809777199072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45982.809777199072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45982.809777199072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45982.809777199072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45982.809777199072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45982.809777199072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45982.809777199072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45982.809777199072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45982.809777199072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45982.809777199072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45982.809777199072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45982.809777199072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45982.809777199072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45982.809777199072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45982.809777199072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45982.809777199072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45982.809777199072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45982.809777199072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45982.809777199072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45982.809777199072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45982.809777199072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45982.809777199072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45982.809777199072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45982.809777199072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45982.809777199072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45982.809777199072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45982.809777199072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45982.809777199072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45982.809777199072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45982.809777199072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45982.809777199072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45982.809777199072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45982.809777199072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45982.809777199072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45982.809777199072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45982.809777199072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45982.809777199072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45982.809777199072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45982.809777199072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45982.809777199072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45982.809777199072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45982.809777199072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45982.809777199072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45982.809777199072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45982.809777199072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45982.809777199072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45982.809777199072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45982.809777199072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45982.809777199072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45982.809777199072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45982.809777199072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45982.809777199072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45982.809777199072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45982.809777199072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45982.809777199072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45982.809777199072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45982.809777199072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45982.809777199072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45982.809777199072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45982.809777199072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45982.809777199072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45982.809777199072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45982.809777199072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45982.809777199072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45982.809777199072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45982.809777199072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45982.809777199072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45982.809777199072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45982.809777199072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45982.809777199072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45982.809777199072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45982.809777199072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45982.809777199072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45982.809777199072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45982.809777199072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45982.809777199072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45982.809777199072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45982.809777199072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45982.809777199072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45982.809777199072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45982.809777199072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45982.809777199072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45982.809777199072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45982.809777199072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45982.809777199072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45982.809777199072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45982.809777199072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45982.809777199072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45982.809777199072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45982.809777199072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45982.809777199072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45982.809777199072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45982.809777199072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45982.809777199072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45982.809777199072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45982.809777199072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45982.809777199072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45982.809777199072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45982.809777199072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45982.809777199072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45982.809777199072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45982.809777199072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45982.809777199072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45982.809777199072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45982.809777199072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45982.809777199072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45982.809777199072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45982.809777199072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45982.809777199072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45982.809777199072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45982.809777199072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90.977717013884103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56.620899884255778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34.148666087960009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5.2949739583345945</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1.4364785879588453</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32330</v>
      </c>
      <c r="E7" s="109" t="s">
        <v>39021</v>
      </c>
      <c r="F7" s="109" t="s">
        <v>24</v>
      </c>
      <c r="G7" s="111" t="str">
        <f ca="1">IFERROR(NOW()-F7,"")</f>
        <v/>
      </c>
      <c r="H7" s="128">
        <v>45982.768831018519</v>
      </c>
      <c r="I7" s="109" t="str">
        <f>IFERROR(VLOOKUP(D7,DB!A:F,6,0),"")</f>
        <v>SCECO</v>
      </c>
      <c r="J7" s="109" t="str">
        <f>IFERROR(VLOOKUP(D7,DB!A:G,7,0),"")</f>
        <v>Dead</v>
      </c>
      <c r="K7" s="109" t="s">
        <v>39122</v>
      </c>
      <c r="L7" s="109" t="str">
        <f>IFERROR(VLOOKUP(D7,DB!A:I,9,0),"")</f>
        <v>Latis</v>
      </c>
    </row>
    <row r="8" spans="1:13">
      <c r="A8" s="109" t="s">
        <v>39123</v>
      </c>
      <c r="B8" s="109" t="str">
        <f>IFERROR(VLOOKUP(D8,DB!A:K,11,0),"")</f>
        <v>R5</v>
      </c>
      <c r="C8" s="109">
        <v>1</v>
      </c>
      <c r="D8" s="109" t="s">
        <v>32664</v>
      </c>
      <c r="E8" s="109" t="s">
        <v>39100</v>
      </c>
      <c r="F8" s="128">
        <v>45982.768553240741</v>
      </c>
      <c r="G8" s="111">
        <f ca="1">IFERROR(NOW()-F8,"")</f>
        <v>4.122395833110204E-2</v>
      </c>
      <c r="H8" s="128">
        <v>45982.753275462965</v>
      </c>
      <c r="I8" s="109" t="str">
        <f>IFERROR(VLOOKUP(D8,DB!A:F,6,0),"")</f>
        <v>SCECO</v>
      </c>
      <c r="J8" s="109" t="str">
        <f>IFERROR(VLOOKUP(D8,DB!A:G,7,0),"")</f>
        <v>Good</v>
      </c>
      <c r="K8" s="109" t="s">
        <v>39124</v>
      </c>
      <c r="L8" s="109" t="str">
        <f>IFERROR(VLOOKUP(D8,DB!A:I,9,0),"")</f>
        <v>Latis</v>
      </c>
    </row>
    <row r="9" spans="1:13">
      <c r="A9" s="109"/>
      <c r="B9" s="109" t="str">
        <f>IFERROR(VLOOKUP(D9,DB!A:K,11,0),"")</f>
        <v/>
      </c>
      <c r="C9" s="109"/>
      <c r="D9" s="109"/>
      <c r="E9" s="109"/>
      <c r="F9" s="109"/>
      <c r="G9" s="111">
        <f ca="1">IFERROR(NOW()-F9,"")</f>
        <v>45982.809777199072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45982.809777199072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45982.809777199072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45982.809777199072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45982.809777199072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45982.809777199072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45982.809777199072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45982.809777199072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45982.809777199072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45982.809777199072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45982.809777199072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45982.809777199072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45982.809777199072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45982.809777199072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45982.809777199072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45982.809777199072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45982.809777199072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45982.809777199072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45982.809777199072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45982.809777199072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45982.809777199072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45982.809777199072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45982.809777199072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45982.809777199072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45982.809777199072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45982.809777199072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45982.809777199072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45982.809777199072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45982.809777199072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45982.809777199072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45982.809777199072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45982.809777199072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45982.809777199072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45982.809777199072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45982.809777199072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45982.809777199072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45982.809777199072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45982.809777199072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45982.809777199072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45982.809777199072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45982.809777199072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45982.809777199072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45982.809777199072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45982.809777199072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45982.809777199072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45982.809777199072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45982.809777199072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45982.809777199072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45982.809777199072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45982.809777199072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45982.809777199072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45982.809777199072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45982.809777199072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45982.809777199072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45982.809777199072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45982.809777199072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45982.809777199072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45982.809777199072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45982.809777199072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45982.809777199072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45982.809777199072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45982.809777199072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45982.809777199072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45982.809777199072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45982.809777199072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45982.809777199072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45982.809777199072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45982.809777199072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45982.809777199072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45982.809777199072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45982.809777199072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45982.809777199072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45982.809777199072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45982.809777199072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45982.809777199072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45982.809777199072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45982.809777199072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45982.809777199072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45982.809777199072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45982.809777199072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45982.809777199072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45982.809777199072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45982.809777199072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45982.809777199072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45982.809777199072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45982.809777199072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45982.809777199072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45982.809777199072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45982.809777199072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45982.809777199072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45982.809777199072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45982.809777199072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45982.809777199072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45982.809777199072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45982.809777199072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45982.809777199072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45982.809777199072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45982.809777199072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45982.809777199072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45982.809777199072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45982.809777199072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45982.809777199072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45982.809777199072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45982.809777199072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45982.809777199072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45982.809777199072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45982.809777199072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45982.809777199072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45982.809777199072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45982.809777199072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45982.809777199072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45982.809777199072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45982.809777199072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45982.809777199072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45982.809777199072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45982.809777199072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45982.809777199072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45982.809777199072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45982.809777199072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45982.809777199072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45982.809777199072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45982.809777199072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45982.809777199072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45982.809777199072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45982.809777199072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45982.809777199072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45982.809777199072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45982.809777199072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45982.809777199072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2025-11-21T16:28:06Z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