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245" documentId="120_S{2AC9BD13-BADA-5192-A53E-5A8FF88502F6}" xr6:coauthVersionLast="47" xr6:coauthVersionMax="47" xr10:uidLastSave="{0C8A69C7-9878-4483-A769-3351632D15BE}"/>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<sst xmlns="http://schemas.openxmlformats.org/spreadsheetml/2006/main" count="180279" uniqueCount="39124">
  <si>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</si>
  <si>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</si>
  <si>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</si>
  <si>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</si>
  <si>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</si>
  <si>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</si>
  <si>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</si>
  <si>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</si>
  <si>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</si>
  <si>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</si>
  <si>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</si>
  <si>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</si>
  <si>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</si>
  <si>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</si>
  <si>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</si>
  <si>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</si>
  <si>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</si>
  <si>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</si>
  <si>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</si>
  <si>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</si>
  <si>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</si>
  <si>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</si>
  <si>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</si>
  <si>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</si>
  <si>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</si>
  <si>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</si>
  <si>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</si>
  <si>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</si>
  <si>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</si>
  <si>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</si>
  <si>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</si>
  <si>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</si>
  <si>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</si>
  <si>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</si>
  <si>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</si>
  <si>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</si>
  <si>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</si>
  <si>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</si>
  <si>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</si>
  <si>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</si>
  <si>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</si>
  <si>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</si>
  <si>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</si>
  <si>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</si>
  <si>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</si>
  <si>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</si>
  <si>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</si>
  <si>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</si>
  <si>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</si>
  <si>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</si>
  <si>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</si>
  <si>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</si>
  <si>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</si>
  <si>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</si>
  <si>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</si>
  <si>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</si>
  <si>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</si>
  <si>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</si>
  <si>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</si>
  <si>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</si>
  <si>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</si>
  <si>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</si>
  <si>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</si>
  <si>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</si>
  <si>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</si>
  <si>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</si>
  <si>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</si>
  <si>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</si>
  <si>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</si>
  <si>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</si>
  <si>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</si>
  <si>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</si>
  <si>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</si>
  <si>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</si>
  <si>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</si>
  <si>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</si>
  <si>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</si>
  <si>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</si>
  <si>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</si>
  <si>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</si>
  <si>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</si>
  <si>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</si>
  <si>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</si>
  <si>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</si>
  <si>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</si>
  <si>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</si>
  <si>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</si>
  <si>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</si>
  <si>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</si>
  <si>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</si>
  <si>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</si>
  <si>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</si>
  <si>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</si>
  <si>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</si>
  <si>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</si>
  <si>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</si>
  <si>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</si>
  <si>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</si>
  <si>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</si>
  <si>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</si>
  <si>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</si>
  <si>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</si>
  <si>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</si>
  <si>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</si>
  <si>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</si>
  <si>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</si>
  <si>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</si>
  <si>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</si>
  <si>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</si>
  <si>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</si>
  <si>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</si>
  <si>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</si>
  <si>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</si>
  <si>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</si>
  <si>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</si>
  <si>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</si>
  <si>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</si>
  <si>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</si>
  <si>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</si>
  <si>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</si>
  <si>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</si>
  <si>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</si>
  <si>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</si>
  <si>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</si>
  <si>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</si>
  <si>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</si>
  <si>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</si>
  <si>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</si>
  <si>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</si>
  <si>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</si>
  <si>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</si>
  <si>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</si>
  <si>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</si>
  <si>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</si>
  <si>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</si>
  <si>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</si>
  <si>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</si>
  <si>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</si>
  <si>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</si>
  <si>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</si>
  <si>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</si>
  <si>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</si>
  <si>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</si>
  <si>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</si>
  <si>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</si>
  <si>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</si>
  <si>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</si>
  <si>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</si>
  <si>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</si>
  <si>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</si>
  <si>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</si>
  <si>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</si>
  <si>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</si>
  <si>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</si>
  <si>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</si>
  <si>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</si>
  <si>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</si>
  <si>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</si>
  <si>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</si>
  <si>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</si>
  <si>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</si>
  <si>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</si>
  <si>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</si>
  <si>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</si>
  <si>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</si>
  <si>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</si>
  <si>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</si>
  <si>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</si>
  <si>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</si>
  <si>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</si>
  <si>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</si>
  <si>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</si>
  <si>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</si>
  <si>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</si>
  <si>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</si>
  <si>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</si>
  <si>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</si>
  <si>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</si>
  <si>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</si>
  <si>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</si>
  <si>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</si>
  <si>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</si>
  <si>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</si>
  <si>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</si>
  <si>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</si>
  <si>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</si>
  <si>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</si>
  <si>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</si>
  <si>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</si>
  <si>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</si>
  <si>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</si>
  <si>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</si>
  <si>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</si>
  <si>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</si>
  <si>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</si>
  <si>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</si>
  <si>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</si>
  <si>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</si>
  <si>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</si>
  <si>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</si>
  <si>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</si>
  <si>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</si>
  <si>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</si>
  <si>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</si>
  <si>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</si>
  <si>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</si>
  <si>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</si>
  <si>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</si>
  <si>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</si>
  <si>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</si>
  <si>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</si>
  <si>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</si>
  <si>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</si>
  <si>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</si>
  <si>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</si>
  <si>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</si>
  <si>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</si>
  <si>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</si>
  <si>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</si>
  <si>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</si>
  <si>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</si>
  <si>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</si>
  <si>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</si>
  <si>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</si>
  <si>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</si>
  <si>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</si>
  <si>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</si>
  <si>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</si>
  <si>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</si>
  <si>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</si>
  <si>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</si>
  <si>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</si>
  <si>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</si>
  <si>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</si>
  <si>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</si>
  <si>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</si>
  <si>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</si>
  <si>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</si>
  <si>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</si>
  <si>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</si>
  <si>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</si>
  <si>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</si>
  <si>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</si>
  <si>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</si>
  <si>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</si>
  <si>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</si>
  <si>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</si>
  <si>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</si>
  <si>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</si>
  <si>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</si>
  <si>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</si>
  <si>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</si>
  <si>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</si>
  <si>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</si>
  <si>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</si>
  <si>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</si>
  <si>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</si>
  <si>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</si>
  <si>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</si>
  <si>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</si>
  <si>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</si>
  <si>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</si>
  <si>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</si>
  <si>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</si>
  <si>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</si>
  <si>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</si>
  <si>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</si>
  <si>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</si>
  <si>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</si>
  <si>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</si>
  <si>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</si>
  <si>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</si>
  <si>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</si>
  <si>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</si>
  <si>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</si>
  <si>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</si>
  <si>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</si>
  <si>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</si>
  <si>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</si>
  <si>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</si>
  <si>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</si>
  <si>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</si>
  <si>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</si>
  <si>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</si>
  <si>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</si>
  <si>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</si>
  <si>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</si>
  <si>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</si>
  <si>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</si>
  <si>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</si>
  <si>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</si>
  <si>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</si>
  <si>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</si>
  <si>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</si>
  <si>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</si>
  <si>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</si>
  <si>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</si>
  <si>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</si>
  <si>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</si>
  <si>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</si>
  <si>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</si>
  <si>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</si>
  <si>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</si>
  <si>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</si>
  <si>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</si>
  <si>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</si>
  <si>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</si>
  <si>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</si>
  <si>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</si>
  <si>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</si>
  <si>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</si>
  <si>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</si>
  <si>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</si>
  <si>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</si>
  <si>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</si>
  <si>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</si>
  <si>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</si>
  <si>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</si>
  <si>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</si>
  <si>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</si>
  <si>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</si>
  <si>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</si>
  <si>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</si>
  <si>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</si>
  <si>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</si>
  <si>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</si>
  <si>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</si>
  <si>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</si>
  <si>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</si>
  <si>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</si>
  <si>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</si>
  <si>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</si>
  <si>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</si>
  <si>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</si>
  <si>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</si>
  <si>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</si>
  <si>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</si>
  <si>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</si>
  <si>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</si>
  <si>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</si>
  <si>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</si>
  <si>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</si>
  <si>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</si>
  <si>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</si>
  <si>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</si>
  <si>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</si>
  <si>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</si>
  <si>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</si>
  <si>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</si>
  <si>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</si>
  <si>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</si>
  <si>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</si>
  <si>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</si>
  <si>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</si>
  <si>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</si>
  <si>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</si>
  <si>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</si>
  <si>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</si>
  <si>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</si>
  <si>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</si>
  <si>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</si>
  <si>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</si>
  <si>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</si>
  <si>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</si>
  <si>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</si>
  <si>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</si>
  <si>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</si>
  <si>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</si>
  <si>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</si>
  <si>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</si>
  <si>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</si>
  <si>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</si>
  <si>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</si>
  <si>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</si>
  <si>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</si>
  <si>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</si>
  <si>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</si>
  <si>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</si>
  <si>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</si>
  <si>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</si>
  <si>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</si>
  <si>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</si>
  <si>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</si>
  <si>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</si>
  <si>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</si>
  <si>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</si>
  <si>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</si>
  <si>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</si>
  <si>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</si>
  <si>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</si>
  <si>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</si>
  <si>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</si>
  <si>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</si>
  <si>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</si>
  <si>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</si>
  <si>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</si>
  <si>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</si>
  <si>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</si>
  <si>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</si>
  <si>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</si>
  <si>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</si>
  <si>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</si>
  <si>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</si>
  <si>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</si>
  <si>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</si>
  <si>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</si>
  <si>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</si>
  <si>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</si>
  <si>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</si>
  <si>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</si>
  <si>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</si>
  <si>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</si>
  <si>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</si>
  <si>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</si>
  <si>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</si>
  <si>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</si>
  <si>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</si>
  <si>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</si>
  <si>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</si>
  <si>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</si>
  <si>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</si>
  <si>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</si>
  <si>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</si>
  <si>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</si>
  <si>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</si>
  <si>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</si>
  <si>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</si>
  <si>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</si>
  <si>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</si>
  <si>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</si>
  <si>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</si>
  <si>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</si>
  <si>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</si>
  <si>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</si>
  <si>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</si>
  <si>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</si>
  <si>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</si>
  <si>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</si>
  <si>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</si>
  <si>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</si>
  <si>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</si>
  <si>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</si>
  <si>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</si>
  <si>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</si>
  <si>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</si>
  <si>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</si>
  <si>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</si>
  <si>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</si>
  <si>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</si>
  <si>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</si>
  <si>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</si>
  <si>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</si>
  <si>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</si>
  <si>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</si>
  <si>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</si>
  <si>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</si>
  <si>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</si>
  <si>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</si>
  <si>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</si>
  <si>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</si>
  <si>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</si>
  <si>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</si>
  <si>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</si>
  <si>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</si>
  <si>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</si>
  <si>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</si>
  <si>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</si>
  <si>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</si>
  <si>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</si>
  <si>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</si>
  <si>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</si>
  <si>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</si>
  <si>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</si>
  <si>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</si>
  <si>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</si>
  <si>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</si>
  <si>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</si>
  <si>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</si>
  <si>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</si>
  <si>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</si>
  <si>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</si>
  <si>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</si>
  <si>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</si>
  <si>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</si>
  <si>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</si>
  <si>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</si>
  <si>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</si>
  <si>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</si>
  <si>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</si>
  <si>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</si>
  <si>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</si>
  <si>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</si>
  <si>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</si>
  <si>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</si>
  <si>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</si>
  <si>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</si>
  <si>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</si>
  <si>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</si>
  <si>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</si>
  <si>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</si>
  <si>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</si>
  <si>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</si>
  <si>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</si>
  <si>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</si>
  <si>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</si>
  <si>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</si>
  <si>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</si>
  <si>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</si>
  <si>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</si>
  <si>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</si>
  <si>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</si>
  <si>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</si>
  <si>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</si>
  <si>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</si>
  <si>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</si>
  <si>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</si>
  <si>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</si>
  <si>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</si>
  <si>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</si>
  <si>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</si>
  <si>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</si>
  <si>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</si>
  <si>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</si>
  <si>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</si>
  <si>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</si>
  <si>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</si>
  <si>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</si>
  <si>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</si>
  <si>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</si>
  <si>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</si>
  <si>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</si>
  <si>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</si>
  <si>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</si>
  <si>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</si>
  <si>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</si>
  <si>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</si>
  <si>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</si>
  <si>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</si>
  <si>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</si>
  <si>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</si>
  <si>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</si>
  <si>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</si>
  <si>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</si>
  <si>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</si>
  <si>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</si>
  <si>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</si>
  <si>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</si>
  <si>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</si>
  <si>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</si>
  <si>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</si>
  <si>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</si>
  <si>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</si>
  <si>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</si>
  <si>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</si>
  <si>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</si>
  <si>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</si>
  <si>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</si>
  <si>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</si>
  <si>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</si>
  <si>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</si>
  <si>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</si>
  <si>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</si>
  <si>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</si>
  <si>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</si>
  <si>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</si>
  <si>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</si>
  <si>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</si>
  <si>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</si>
  <si>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</si>
  <si>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</si>
  <si>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</si>
  <si>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</si>
  <si>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</si>
  <si>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</si>
  <si>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</si>
  <si>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</si>
  <si>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</si>
  <si>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</si>
  <si>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</si>
  <si>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</si>
  <si>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</si>
  <si>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</si>
  <si>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</si>
  <si>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</si>
  <si>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</si>
  <si>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</si>
  <si>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</si>
  <si>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</si>
  <si>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</si>
  <si>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</si>
  <si>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</si>
  <si>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</si>
  <si>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</si>
  <si>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</si>
  <si>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</si>
  <si>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</si>
  <si>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</si>
  <si>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</si>
  <si>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</si>
  <si>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</si>
  <si>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</si>
  <si>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</si>
  <si>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</si>
  <si>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</si>
  <si>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</si>
  <si>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</si>
  <si>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</si>
  <si>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</si>
  <si>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</si>
  <si>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</si>
  <si>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</si>
  <si>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</si>
  <si>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</si>
  <si>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</si>
  <si>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</si>
  <si>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</si>
  <si>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</si>
  <si>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</si>
  <si>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</si>
  <si>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</si>
  <si>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</si>
  <si>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</si>
  <si>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</si>
  <si>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</si>
  <si>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</si>
  <si>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</si>
  <si>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</si>
  <si>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</si>
  <si>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</si>
  <si>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</si>
  <si>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</si>
  <si>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</si>
  <si>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</si>
  <si>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</si>
  <si>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</si>
  <si>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</si>
  <si>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</si>
  <si>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</si>
  <si>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</si>
  <si>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</si>
  <si>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</si>
  <si>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</si>
  <si>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</si>
  <si>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</si>
  <si>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</si>
  <si>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</si>
  <si>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</si>
  <si>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</si>
  <si>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</si>
  <si>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</si>
  <si>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</si>
  <si>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</si>
  <si>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</si>
  <si>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</si>
  <si>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</si>
  <si>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</si>
  <si>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</si>
  <si>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</si>
  <si>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</si>
  <si>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</si>
  <si>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</si>
  <si>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</si>
  <si>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</si>
  <si>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</si>
  <si>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</si>
  <si>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</si>
  <si>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</si>
  <si>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</si>
  <si>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</si>
  <si>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</si>
  <si>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</si>
  <si>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</si>
  <si>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</si>
  <si>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</si>
  <si>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</si>
  <si>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</si>
  <si>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</si>
  <si>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</si>
  <si>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</si>
  <si>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</si>
  <si>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</si>
  <si>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</si>
  <si>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</si>
  <si>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</si>
  <si>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</si>
  <si>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</si>
  <si>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</si>
  <si>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</si>
  <si>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</si>
  <si>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</si>
  <si>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</si>
  <si>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</si>
  <si>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</si>
  <si>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</si>
  <si>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</si>
  <si>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</si>
  <si>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</si>
  <si>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</si>
  <si>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</si>
  <si>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</si>
  <si>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</si>
  <si>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</si>
  <si>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</si>
  <si>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</si>
  <si>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</si>
  <si>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</si>
  <si>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</si>
  <si>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</si>
  <si>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</si>
  <si>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</si>
  <si>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</si>
  <si>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</si>
  <si>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</si>
  <si>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</si>
  <si>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</si>
  <si>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</si>
  <si>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</si>
  <si>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</si>
  <si>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</si>
  <si>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</si>
  <si>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</si>
  <si>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</si>
  <si>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</si>
  <si>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</si>
  <si>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</si>
  <si>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</si>
  <si>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</si>
  <si>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</si>
  <si>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</si>
  <si>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</si>
  <si>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</si>
  <si>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</si>
  <si>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</si>
  <si>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</si>
  <si>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</si>
  <si>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</si>
  <si>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</si>
  <si>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</si>
  <si>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</si>
  <si>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</si>
  <si>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</si>
  <si>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</si>
  <si>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</si>
  <si>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</si>
  <si>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</si>
  <si>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</si>
  <si>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</si>
  <si>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</si>
  <si>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</si>
  <si>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</si>
  <si>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</si>
  <si>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</si>
  <si>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</si>
  <si>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</si>
  <si>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</si>
  <si>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</si>
  <si>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</si>
  <si>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</si>
  <si>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</si>
  <si>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</si>
  <si>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</si>
  <si>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</si>
  <si>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</si>
  <si>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</si>
  <si>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</si>
  <si>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</si>
  <si>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</si>
  <si>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</si>
  <si>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</si>
  <si>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</si>
  <si>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</si>
  <si>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</si>
  <si>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</si>
  <si>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</si>
  <si>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</si>
  <si>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</si>
  <si>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</si>
  <si>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</si>
  <si>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</si>
  <si>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</si>
  <si>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</si>
  <si>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</si>
  <si>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</si>
  <si>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</si>
  <si>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</si>
  <si>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</si>
  <si>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</si>
  <si>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</si>
  <si>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</si>
  <si>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</si>
  <si>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</si>
  <si>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</si>
  <si>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</si>
  <si>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</si>
  <si>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</si>
  <si>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</si>
  <si>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</si>
  <si>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</si>
  <si>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</si>
  <si>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</si>
  <si>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</si>
  <si>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</si>
  <si>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</si>
  <si>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</si>
  <si>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</si>
  <si>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</si>
  <si>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</si>
  <si>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</si>
  <si>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</si>
  <si>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</si>
  <si>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</si>
  <si>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</si>
  <si>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</si>
  <si>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</si>
  <si>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</si>
  <si>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</si>
  <si>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</si>
  <si>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</si>
  <si>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</si>
  <si>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</si>
  <si>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</si>
  <si>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</si>
  <si>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</si>
  <si>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</si>
  <si>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</si>
  <si>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</si>
  <si>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</si>
  <si>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</si>
  <si>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</si>
  <si>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</si>
  <si>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</si>
  <si>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</si>
  <si>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</si>
  <si>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</si>
  <si>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</si>
  <si>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</si>
  <si>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</si>
  <si>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</si>
  <si>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</si>
  <si>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</si>
  <si>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</si>
  <si>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</si>
  <si>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</si>
  <si>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</si>
  <si>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</si>
  <si>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</si>
  <si>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</si>
  <si>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</si>
  <si>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</si>
  <si>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</si>
  <si>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</si>
  <si>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</si>
  <si>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</si>
  <si>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</si>
  <si>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</si>
  <si>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</si>
  <si>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</si>
  <si>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</si>
  <si>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</si>
  <si>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</si>
  <si>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</si>
  <si>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</si>
  <si>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</si>
  <si>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</si>
  <si>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</si>
  <si>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</si>
  <si>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</si>
  <si>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</si>
  <si>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</si>
  <si>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</si>
  <si>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</si>
  <si>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</si>
  <si>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</si>
  <si>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</si>
  <si>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</si>
  <si>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</si>
  <si>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</si>
  <si>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</si>
  <si>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</si>
  <si>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</si>
  <si>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</si>
  <si>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</si>
  <si>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</si>
  <si>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</si>
  <si>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</si>
  <si>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</si>
  <si>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</si>
  <si>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</si>
  <si>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</si>
  <si>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</si>
  <si>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</si>
  <si>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</si>
  <si>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</si>
  <si>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</si>
  <si>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</si>
  <si>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</si>
  <si>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</si>
  <si>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</si>
  <si>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</si>
  <si>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</si>
  <si>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</si>
  <si>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</si>
  <si>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</si>
  <si>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</si>
  <si>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</si>
  <si>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</si>
  <si>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</si>
  <si>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</si>
  <si>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</si>
  <si>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</si>
  <si>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</si>
  <si>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</si>
  <si>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</si>
  <si>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</si>
  <si>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</si>
  <si>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</si>
  <si>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</si>
  <si>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</si>
  <si>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</si>
  <si>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</si>
  <si>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</si>
  <si>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</si>
  <si>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</si>
  <si>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</si>
  <si>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</si>
  <si>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</si>
  <si>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</si>
  <si>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</si>
  <si>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</si>
  <si>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</si>
  <si>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</si>
  <si>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</si>
  <si>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</si>
  <si>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</si>
  <si>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</si>
  <si>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</si>
  <si>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</si>
  <si>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</si>
  <si>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</si>
  <si>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</si>
  <si>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</si>
  <si>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</si>
  <si>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</si>
  <si>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</si>
  <si>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</si>
  <si>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</si>
  <si>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</si>
  <si>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</si>
  <si>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</si>
  <si>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</si>
  <si>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</si>
  <si>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</si>
  <si>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</si>
  <si>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</si>
  <si>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</si>
  <si>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</si>
  <si>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</si>
  <si>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</si>
  <si>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</si>
  <si>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</si>
  <si>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</si>
  <si>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</si>
  <si>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</si>
  <si>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</si>
  <si>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</si>
  <si>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</si>
  <si>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</si>
  <si>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</si>
  <si>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</si>
  <si>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</si>
  <si>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</si>
  <si>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</si>
  <si>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</si>
  <si>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</si>
  <si>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</si>
  <si>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</si>
  <si>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</si>
  <si>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</si>
  <si>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</si>
  <si>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</si>
  <si>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</si>
  <si>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</si>
  <si>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</si>
  <si>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</si>
  <si>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</si>
  <si>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</si>
  <si>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</si>
  <si>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</si>
  <si>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</si>
  <si>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</si>
  <si>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</si>
  <si>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</si>
  <si>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</si>
  <si>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</si>
  <si>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</si>
  <si>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</si>
  <si>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</si>
  <si>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</si>
  <si>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</si>
  <si>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</si>
  <si>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</si>
  <si>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</si>
  <si>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</si>
  <si>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</si>
  <si>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</si>
  <si>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</si>
  <si>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</si>
  <si>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</si>
  <si>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</si>
  <si>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</si>
  <si>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</si>
  <si>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</si>
  <si>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</si>
  <si>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</si>
  <si>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</si>
  <si>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</si>
  <si>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</si>
  <si>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</si>
  <si>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</si>
  <si>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</si>
  <si>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</si>
  <si>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</si>
  <si>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</si>
  <si>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</si>
  <si>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</si>
  <si>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</si>
  <si>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</si>
  <si>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</si>
  <si>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</si>
  <si>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</si>
  <si>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</si>
  <si>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</si>
  <si>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</si>
  <si>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</si>
  <si>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</si>
  <si>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</si>
  <si>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</si>
  <si>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</si>
  <si>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</si>
  <si>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</si>
  <si>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</si>
  <si>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</si>
  <si>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</si>
  <si>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</si>
  <si>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</si>
  <si>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</si>
  <si>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</si>
  <si>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</si>
  <si>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</si>
  <si>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</si>
  <si>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</si>
  <si>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</si>
  <si>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</si>
  <si>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</si>
  <si>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</si>
  <si>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</si>
  <si>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</si>
  <si>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</si>
  <si>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</si>
  <si>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</si>
  <si>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</si>
  <si>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</si>
  <si>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</si>
  <si>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</si>
  <si>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</si>
  <si>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</si>
  <si>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</si>
  <si>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</si>
  <si>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</si>
  <si>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</si>
  <si>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</si>
  <si>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</si>
  <si>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</si>
  <si>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</si>
  <si>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</si>
  <si>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</si>
  <si>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</si>
  <si>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</si>
  <si>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</si>
  <si>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</si>
  <si>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</si>
  <si>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</si>
  <si>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</si>
  <si>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</si>
  <si>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</si>
  <si>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</si>
  <si>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</si>
  <si>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</si>
  <si>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</si>
  <si>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</si>
  <si>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</si>
  <si>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</si>
  <si>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</si>
  <si>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</si>
  <si>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</si>
  <si>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</si>
  <si>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</si>
  <si>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</si>
  <si>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</si>
  <si>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</si>
  <si>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</si>
  <si>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</si>
  <si>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</si>
  <si>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</si>
  <si>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</si>
  <si>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</si>
  <si>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</si>
  <si>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</si>
  <si>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</si>
  <si>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</si>
  <si>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</si>
  <si>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</si>
  <si>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</si>
  <si>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</si>
  <si>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</si>
  <si>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</si>
  <si>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</si>
  <si>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</si>
  <si>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</si>
  <si>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</si>
  <si>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</si>
  <si>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</si>
  <si>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</si>
  <si>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</si>
  <si>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</si>
  <si>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</si>
  <si>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</si>
  <si>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</si>
  <si>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</si>
  <si>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</si>
  <si>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</si>
  <si>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</si>
  <si>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</si>
  <si>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</si>
  <si>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</si>
  <si>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</si>
  <si>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</si>
  <si>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</si>
  <si>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</si>
  <si>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</si>
  <si>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</si>
  <si>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</si>
  <si>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</si>
  <si>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</si>
  <si>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</si>
  <si>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</si>
  <si>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</si>
  <si>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</si>
  <si>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</si>
  <si>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</si>
  <si>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</si>
  <si>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</si>
  <si>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</si>
  <si>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</si>
  <si>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</si>
  <si>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</si>
  <si>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</si>
  <si>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</si>
  <si>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</si>
  <si>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</si>
  <si>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</si>
  <si>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</si>
  <si>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</si>
  <si>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</si>
  <si>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</si>
  <si>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</si>
  <si>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</si>
  <si>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</si>
  <si>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</si>
  <si>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</si>
  <si>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</si>
  <si>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</si>
  <si>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</si>
  <si>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</si>
  <si>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</si>
  <si>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</si>
  <si>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</si>
  <si>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</si>
  <si>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</si>
  <si>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</si>
  <si>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</si>
  <si>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</si>
  <si>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</si>
  <si>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</si>
  <si>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</si>
  <si>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</si>
  <si>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</si>
  <si>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</si>
  <si>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</si>
  <si>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</si>
  <si>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</si>
  <si>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</si>
  <si>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</si>
  <si>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</si>
  <si>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</si>
  <si>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</si>
  <si>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</si>
  <si>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</si>
  <si>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</si>
  <si>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</si>
  <si>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</si>
  <si>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</si>
  <si>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</si>
  <si>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</si>
  <si>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</si>
  <si>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</si>
  <si>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</si>
  <si>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</si>
  <si>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</si>
  <si>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</si>
  <si>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</si>
  <si>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</si>
  <si>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</si>
  <si>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</si>
  <si>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</si>
  <si>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</si>
  <si>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</si>
  <si>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</si>
  <si>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</si>
  <si>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</si>
  <si>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</si>
  <si>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</si>
  <si>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</si>
  <si>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</si>
  <si>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</si>
  <si>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</si>
  <si>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</si>
  <si>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</si>
  <si>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</si>
  <si>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</si>
  <si>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</si>
  <si>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</si>
  <si>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</si>
  <si>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</si>
  <si>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</si>
  <si>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</si>
  <si>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</si>
  <si>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</si>
  <si>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</si>
  <si>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</si>
  <si>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</si>
  <si>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</si>
  <si>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</si>
  <si>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</si>
  <si>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</si>
  <si>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</si>
  <si>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</si>
  <si>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</si>
  <si>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</si>
  <si>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</si>
  <si>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</si>
  <si>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</si>
  <si>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</si>
  <si>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</si>
  <si>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</si>
  <si>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</si>
  <si>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</si>
  <si>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</si>
  <si>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</si>
  <si>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</si>
  <si>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</si>
  <si>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</si>
  <si>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</si>
  <si>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</si>
  <si>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</si>
  <si>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</si>
  <si>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</si>
  <si>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</si>
  <si>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</si>
  <si>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</si>
  <si>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</si>
  <si>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</si>
  <si>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</si>
  <si>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</si>
  <si>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</si>
  <si>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</si>
  <si>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</si>
  <si>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</si>
  <si>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</si>
  <si>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</si>
  <si>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</si>
  <si>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</si>
  <si>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</si>
  <si>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</si>
  <si>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</si>
  <si>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</si>
  <si>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</si>
  <si>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</si>
  <si>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</si>
  <si>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</si>
  <si>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</si>
  <si>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</si>
  <si>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</si>
  <si>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</si>
  <si>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</si>
  <si>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</si>
  <si>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</si>
  <si>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</si>
  <si>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</si>
  <si>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</si>
  <si>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</si>
  <si>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</si>
  <si>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</si>
  <si>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</si>
  <si>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</si>
  <si>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</si>
  <si>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</si>
  <si>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</si>
  <si>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</si>
  <si>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</si>
  <si>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</si>
  <si>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</si>
  <si>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</si>
  <si>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</si>
  <si>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</si>
  <si>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</si>
  <si>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</si>
  <si>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</si>
  <si>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</si>
  <si>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</si>
  <si>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</si>
  <si>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</si>
  <si>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</si>
  <si>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</si>
  <si>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</si>
  <si>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</si>
  <si>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</si>
  <si>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</si>
  <si>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</si>
  <si>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</si>
  <si>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</si>
  <si>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</si>
  <si>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</si>
  <si>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</si>
  <si>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</si>
  <si>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</si>
  <si>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</si>
  <si>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</si>
  <si>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</si>
  <si>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</si>
  <si>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</si>
  <si>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</si>
  <si>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</si>
  <si>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</si>
  <si>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</si>
  <si>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</si>
  <si>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</si>
  <si>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</si>
  <si>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</si>
  <si>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</si>
  <si>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</si>
  <si>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</si>
  <si>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</si>
  <si>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</si>
  <si>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</si>
  <si>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</si>
  <si>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</si>
  <si>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</si>
  <si>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</si>
  <si>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</si>
  <si>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</si>
  <si>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</si>
  <si>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</si>
  <si>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</si>
  <si>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</si>
  <si>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</si>
  <si>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</si>
  <si>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</si>
  <si>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</si>
  <si>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</si>
  <si>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</si>
  <si>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</si>
  <si>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</si>
  <si>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</si>
  <si>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</si>
  <si>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</si>
  <si>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</si>
  <si>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</si>
  <si>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</si>
  <si>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</si>
  <si>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</si>
  <si>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</si>
  <si>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</si>
  <si>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</si>
  <si>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</si>
  <si>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</si>
  <si>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</si>
  <si>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</si>
  <si>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</si>
  <si>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</si>
  <si>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</si>
  <si>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</si>
  <si>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</si>
  <si>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</si>
  <si>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</si>
  <si>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</si>
  <si>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</si>
  <si>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</si>
  <si>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</si>
  <si>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</si>
  <si>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</si>
  <si>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</si>
  <si>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</si>
  <si>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</si>
  <si>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</si>
  <si>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</si>
  <si>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</si>
  <si>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</si>
  <si>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</si>
  <si>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</si>
  <si>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</si>
  <si>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</si>
  <si>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</si>
  <si>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</si>
  <si>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</si>
  <si>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</si>
  <si>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</si>
  <si>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</si>
  <si>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</si>
  <si>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</si>
  <si>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</si>
  <si>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</si>
  <si>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</si>
  <si>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</si>
  <si>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</si>
  <si>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</si>
  <si>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</si>
  <si>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</si>
  <si>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</si>
  <si>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</si>
  <si>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</si>
  <si>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</si>
  <si>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</si>
  <si>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</si>
  <si>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</si>
  <si>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</si>
  <si>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</si>
  <si>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</si>
  <si>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</si>
  <si>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</si>
  <si>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</si>
  <si>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</si>
  <si>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</si>
  <si>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</si>
  <si>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</si>
  <si>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</si>
  <si>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</si>
  <si>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</si>
  <si>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</si>
  <si>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</si>
  <si>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</si>
  <si>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</si>
  <si>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</si>
  <si>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</si>
  <si>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</si>
  <si>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</si>
  <si>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</si>
  <si>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</si>
  <si>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</si>
  <si>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</si>
  <si>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</si>
  <si>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</si>
  <si>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</si>
  <si>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</si>
  <si>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</si>
  <si>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</si>
  <si>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</si>
  <si>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</si>
  <si>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</si>
  <si>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</si>
  <si>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</si>
  <si>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</si>
  <si>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</si>
  <si>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</si>
  <si>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</si>
  <si>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</si>
  <si>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</si>
  <si>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</si>
  <si>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</si>
  <si>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</si>
  <si>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</si>
  <si>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</si>
  <si>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</si>
  <si>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</si>
  <si>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</si>
  <si>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</si>
  <si>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</si>
  <si>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</si>
  <si>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</si>
  <si>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</si>
  <si>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</si>
  <si>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</si>
  <si>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</si>
  <si>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</si>
  <si>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</si>
  <si>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</si>
  <si>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</si>
  <si>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</si>
  <si>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</si>
  <si>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</si>
  <si>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</si>
  <si>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</si>
  <si>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</si>
  <si>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</si>
  <si>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</si>
  <si>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</si>
  <si>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</si>
  <si>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</si>
  <si>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</si>
  <si>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</si>
  <si>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</si>
  <si>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</si>
  <si>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</si>
  <si>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</si>
  <si>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</si>
  <si>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</si>
  <si>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</si>
  <si>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</si>
  <si>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</si>
  <si>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</si>
  <si>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</si>
  <si>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</si>
  <si>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</si>
  <si>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</si>
  <si>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</si>
  <si>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</si>
  <si>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</si>
  <si>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</si>
  <si>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</si>
  <si>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</si>
  <si>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</si>
  <si>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</si>
  <si>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</si>
  <si>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</si>
  <si>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</si>
  <si>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</si>
  <si>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</si>
  <si>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</si>
  <si>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</si>
  <si>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</si>
  <si>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</si>
  <si>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</si>
  <si>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</si>
  <si>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</si>
  <si>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</si>
  <si>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</si>
  <si>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</si>
  <si>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</si>
  <si>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</si>
  <si>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</si>
  <si>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</si>
  <si>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</si>
  <si>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</si>
  <si>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</si>
  <si>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</si>
  <si>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</si>
  <si>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</si>
  <si>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</si>
  <si>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</si>
  <si>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</si>
  <si>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</si>
  <si>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</si>
  <si>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</si>
  <si>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</si>
  <si>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</si>
  <si>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</si>
  <si>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</si>
  <si>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</si>
  <si>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</si>
  <si>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</si>
  <si>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</si>
  <si>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</si>
  <si>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</si>
  <si>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</si>
  <si>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</si>
  <si>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</si>
  <si>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</si>
  <si>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</si>
  <si>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</si>
  <si>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</si>
  <si>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</si>
  <si>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</si>
  <si>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</si>
  <si>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</si>
  <si>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</si>
  <si>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</si>
  <si>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</si>
  <si>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</si>
  <si>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</si>
  <si>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</si>
  <si>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</si>
  <si>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</si>
  <si>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</si>
  <si>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</si>
  <si>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</si>
  <si>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</si>
  <si>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</si>
  <si>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</si>
  <si>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</si>
  <si>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</si>
  <si>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</si>
  <si>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</si>
  <si>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</si>
  <si>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</si>
  <si>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</si>
  <si>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</si>
  <si>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</si>
  <si>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</si>
  <si>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</si>
  <si>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</si>
  <si>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</si>
  <si>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</si>
  <si>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</si>
  <si>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</si>
  <si>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</si>
  <si>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</si>
  <si>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</si>
  <si>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</si>
  <si>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</si>
  <si>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</si>
  <si>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</si>
  <si>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</si>
  <si>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</si>
  <si>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</si>
  <si>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</si>
  <si>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</si>
  <si>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</si>
  <si>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</si>
  <si>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</si>
  <si>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</si>
  <si>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</si>
  <si>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</si>
  <si>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</si>
  <si>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</si>
  <si>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</si>
  <si>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</si>
  <si>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</si>
  <si>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</si>
  <si>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</si>
  <si>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</si>
  <si>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</si>
  <si>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</si>
  <si>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</si>
  <si>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</si>
  <si>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</si>
  <si>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</si>
  <si>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</si>
  <si>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</si>
  <si>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</si>
  <si>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</si>
  <si>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</si>
  <si>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</si>
  <si>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</si>
  <si>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</si>
  <si>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</si>
  <si>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</si>
  <si>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</si>
  <si>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</si>
  <si>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</si>
  <si>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</si>
  <si>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</si>
  <si>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</si>
  <si>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</si>
  <si>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</si>
  <si>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</si>
  <si>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</si>
  <si>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</si>
  <si>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</si>
  <si>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</si>
  <si>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</si>
  <si>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</si>
  <si>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</si>
  <si>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</si>
  <si>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</si>
  <si>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</si>
  <si>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</si>
  <si>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</si>
  <si>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</si>
  <si>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</si>
  <si>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</si>
  <si>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</si>
  <si>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</si>
  <si>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</si>
  <si>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</si>
  <si>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</si>
  <si>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</si>
  <si>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</si>
  <si>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</si>
  <si>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</si>
  <si>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</si>
  <si>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</si>
  <si>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</si>
  <si>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</si>
  <si>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</si>
  <si>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</si>
  <si>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</si>
  <si>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</si>
  <si>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</si>
  <si>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</si>
  <si>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</si>
  <si>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</si>
  <si>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</si>
  <si>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</si>
  <si>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</si>
  <si>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</si>
  <si>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</si>
  <si>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</si>
  <si>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</si>
  <si>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</si>
  <si>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</si>
  <si>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</si>
  <si>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</si>
  <si>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</si>
  <si>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</si>
  <si>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</si>
  <si>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</si>
  <si>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</si>
  <si>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</si>
  <si>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</si>
  <si>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</si>
  <si>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</si>
  <si>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</si>
  <si>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</si>
  <si>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</si>
  <si>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</si>
  <si>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</si>
  <si>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</si>
  <si>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</si>
  <si>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</si>
  <si>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</si>
  <si>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</si>
  <si>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</si>
  <si>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</si>
  <si>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</si>
  <si>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</si>
  <si>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</si>
  <si>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</si>
  <si>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</si>
  <si>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</si>
  <si>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</si>
  <si>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</si>
  <si>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</si>
  <si>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</si>
  <si>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</si>
  <si>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</si>
  <si>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</si>
  <si>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</si>
  <si>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</si>
  <si>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</si>
  <si>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</si>
  <si>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</si>
  <si>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</si>
  <si>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</si>
  <si>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</si>
  <si>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</si>
  <si>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</si>
  <si>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</si>
  <si>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</si>
  <si>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</si>
  <si>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</si>
  <si>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</si>
  <si>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</si>
  <si>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</si>
  <si>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</si>
  <si>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</si>
  <si>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</si>
  <si>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</si>
  <si>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</si>
  <si>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</si>
  <si>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</si>
  <si>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</si>
  <si>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</si>
  <si>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</si>
  <si>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</si>
  <si>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</si>
  <si>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</si>
  <si>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</si>
  <si>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</si>
  <si>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</si>
  <si>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</si>
  <si>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</si>
  <si>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</si>
  <si>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</si>
  <si>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</si>
  <si>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</si>
  <si>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</si>
  <si>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</si>
  <si>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</si>
  <si>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</si>
  <si>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</si>
  <si>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</si>
  <si>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</si>
  <si>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</si>
  <si>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</si>
  <si>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</si>
  <si>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</si>
  <si>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</si>
  <si>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</si>
  <si>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</si>
  <si>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</si>
  <si>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</si>
  <si>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</si>
  <si>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</si>
  <si>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</si>
  <si>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</si>
  <si>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</si>
  <si>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</si>
  <si>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</si>
  <si>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</si>
  <si>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</si>
  <si>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</si>
  <si>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</si>
  <si>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</si>
  <si>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</si>
  <si>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</si>
  <si>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</si>
  <si>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</si>
  <si>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</si>
  <si>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</si>
  <si>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</si>
  <si>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</si>
  <si>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</si>
  <si>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</si>
  <si>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</si>
  <si>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</si>
  <si>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</si>
  <si>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</si>
  <si>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</si>
  <si>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</si>
  <si>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</si>
  <si>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</si>
  <si>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</si>
  <si>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</si>
  <si>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</si>
  <si>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</si>
  <si>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</si>
  <si>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</si>
  <si>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</si>
  <si>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</si>
  <si>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</si>
  <si>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</si>
  <si>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</si>
  <si>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</si>
  <si>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</si>
  <si>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</si>
  <si>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</si>
  <si>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</si>
  <si>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</si>
  <si>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</si>
  <si>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</si>
  <si>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</si>
  <si>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</si>
  <si>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</si>
  <si>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</si>
  <si>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</si>
  <si>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</si>
  <si>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</si>
  <si>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</si>
  <si>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</si>
  <si>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</si>
  <si>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</si>
  <si>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</si>
  <si>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</si>
  <si>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</si>
  <si>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</si>
  <si>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</si>
  <si>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</si>
  <si>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</si>
  <si>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</si>
  <si>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</si>
  <si>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</si>
  <si>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</si>
  <si>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</si>
  <si>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</si>
  <si>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</si>
  <si>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</si>
  <si>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</si>
  <si>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</si>
  <si>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</si>
  <si>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</si>
  <si>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</si>
  <si>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</si>
  <si>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</si>
  <si>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</si>
  <si>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</si>
  <si>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</si>
  <si>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</si>
  <si>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</si>
  <si>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</si>
  <si>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</si>
  <si>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</si>
  <si>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</si>
  <si>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</si>
  <si>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</si>
  <si>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</si>
  <si>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</si>
  <si>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</si>
  <si>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</si>
  <si>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</si>
  <si>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</si>
  <si>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</si>
  <si>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</si>
  <si>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</si>
  <si>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</si>
  <si>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</si>
  <si>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</si>
  <si>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</si>
  <si>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</si>
  <si>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</si>
  <si>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</si>
  <si>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</si>
  <si>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</si>
  <si>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</si>
  <si>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</si>
  <si>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</si>
  <si>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</si>
  <si>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</si>
  <si>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</si>
  <si>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</si>
  <si>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</si>
  <si>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</si>
  <si>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</si>
  <si>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</si>
  <si>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</si>
  <si>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</si>
  <si>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</si>
  <si>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</si>
  <si>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</si>
  <si>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</si>
  <si>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</si>
  <si>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</si>
  <si>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</si>
  <si>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</si>
  <si>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</si>
  <si>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</si>
  <si>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</si>
  <si>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</si>
  <si>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</si>
  <si>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</si>
  <si>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</si>
  <si>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</si>
  <si>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</si>
  <si>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</si>
  <si>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</si>
  <si>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</si>
  <si>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</si>
  <si>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</si>
  <si>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</si>
  <si>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</si>
  <si>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</si>
  <si>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</si>
  <si>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</si>
  <si>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</si>
  <si>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</si>
  <si>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</si>
  <si>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</si>
  <si>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</si>
  <si>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</si>
  <si>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</si>
  <si>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</si>
  <si>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</si>
  <si>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</si>
  <si>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</si>
  <si>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</si>
  <si>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</si>
  <si>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</si>
  <si>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</si>
  <si>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</si>
  <si>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</si>
  <si>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</si>
  <si>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</si>
  <si>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</si>
  <si>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</si>
  <si>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</si>
  <si>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</si>
  <si>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</si>
  <si>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</si>
  <si>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</si>
  <si>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</si>
  <si>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</si>
  <si>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</si>
  <si>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</si>
  <si>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</si>
  <si>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</si>
  <si>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</si>
  <si>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</si>
  <si>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</si>
  <si>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</si>
  <si>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</si>
  <si>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</si>
  <si>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</si>
  <si>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</si>
  <si>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</si>
  <si>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</si>
  <si>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</si>
  <si>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</si>
  <si>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</si>
  <si>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</si>
  <si>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</si>
  <si>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</si>
  <si>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</si>
  <si>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</si>
  <si>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</si>
  <si>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</si>
  <si>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</si>
  <si>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</si>
  <si>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</si>
  <si>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</si>
  <si>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</si>
  <si>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</si>
  <si>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</si>
  <si>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</si>
  <si>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</si>
  <si>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</si>
  <si>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</si>
  <si>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</si>
  <si>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</si>
  <si>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</si>
  <si>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</si>
  <si>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</si>
  <si>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</si>
  <si>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</si>
  <si>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</si>
  <si>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</si>
  <si>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</si>
  <si>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</si>
  <si>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</si>
  <si>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</si>
  <si>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</si>
  <si>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</si>
  <si>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</si>
  <si>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</si>
  <si>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</si>
  <si>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</si>
  <si>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</si>
  <si>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</si>
  <si>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</si>
  <si>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</si>
  <si>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</si>
  <si>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</si>
  <si>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</si>
  <si>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</si>
  <si>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</si>
  <si>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</si>
  <si>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</si>
  <si>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</si>
  <si>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</si>
  <si>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</si>
  <si>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</si>
  <si>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</si>
  <si>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</si>
  <si>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</si>
  <si>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</si>
  <si>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</si>
  <si>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</si>
  <si>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</si>
  <si>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</si>
  <si>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</si>
  <si>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</si>
  <si>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</si>
  <si>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</si>
  <si>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</si>
  <si>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</si>
  <si>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</si>
  <si>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</si>
  <si>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</si>
  <si>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</si>
  <si>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</si>
  <si>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</si>
  <si>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</si>
  <si>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</si>
  <si>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</si>
  <si>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</si>
  <si>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</si>
  <si>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</si>
  <si>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</si>
  <si>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</si>
  <si>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</si>
  <si>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</si>
  <si>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</si>
  <si>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</si>
  <si>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</si>
  <si>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</si>
  <si>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</si>
  <si>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</si>
  <si>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</si>
  <si>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</si>
  <si>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</si>
  <si>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</si>
  <si>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</si>
  <si>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</si>
  <si>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</si>
  <si>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</si>
  <si>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</si>
  <si>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</si>
  <si>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</si>
  <si>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</si>
  <si>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</si>
  <si>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</si>
  <si>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</si>
  <si>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</si>
  <si>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</si>
  <si>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</si>
  <si>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</si>
  <si>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</si>
  <si>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</si>
  <si>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</si>
  <si>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</si>
  <si>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</si>
  <si>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</si>
  <si>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</si>
  <si>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</si>
  <si>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</si>
  <si>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</si>
  <si>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</si>
  <si>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</si>
  <si>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</si>
  <si>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</si>
  <si>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</si>
  <si>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</si>
  <si>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</si>
  <si>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</si>
  <si>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</si>
  <si>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</si>
  <si>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</si>
  <si>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</si>
  <si>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</si>
  <si>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</si>
  <si>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</si>
  <si>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</si>
  <si>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</si>
  <si>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</si>
  <si>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</si>
  <si>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</si>
  <si>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</si>
  <si>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</si>
  <si>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</si>
  <si>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</si>
  <si>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</si>
  <si>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</si>
  <si>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</si>
  <si>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</si>
  <si>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</si>
  <si>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</si>
  <si>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</si>
  <si>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</si>
  <si>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</si>
  <si>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</si>
  <si>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</si>
  <si>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</si>
  <si>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</si>
  <si>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</si>
  <si>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</si>
  <si>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</si>
  <si>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</si>
  <si>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</si>
  <si>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</si>
  <si>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</si>
  <si>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</si>
  <si>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</si>
  <si>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</si>
  <si>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</si>
  <si>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</si>
  <si>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</si>
  <si>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</si>
  <si>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</si>
  <si>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</si>
  <si>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</si>
  <si>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</si>
  <si>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</si>
  <si>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</si>
  <si>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</si>
  <si>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</si>
  <si>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</si>
  <si>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</si>
  <si>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</si>
  <si>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</si>
  <si>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</si>
  <si>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</si>
  <si>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</si>
  <si>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</si>
  <si>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</si>
  <si>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</si>
  <si>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</si>
  <si>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</si>
  <si>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</si>
  <si>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</si>
  <si>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</si>
  <si>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</si>
  <si>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</si>
  <si>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</si>
  <si>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</si>
  <si>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</si>
  <si>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</si>
  <si>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</si>
  <si>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</si>
  <si>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</si>
  <si>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</si>
  <si>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</si>
  <si>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</si>
  <si>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</si>
  <si>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</si>
  <si>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</si>
  <si>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</si>
  <si>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</si>
  <si>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</si>
  <si>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</si>
  <si>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</si>
  <si>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</si>
  <si>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</si>
  <si>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</si>
  <si>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</si>
  <si>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</si>
  <si>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</si>
  <si>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</si>
  <si>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</si>
  <si>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</si>
  <si>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</si>
  <si>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</si>
  <si>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</si>
  <si>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</si>
  <si>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</si>
  <si>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</si>
  <si>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</si>
  <si>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</si>
  <si>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</si>
  <si>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</si>
  <si>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</si>
  <si>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</si>
  <si>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</si>
  <si>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</si>
  <si>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</si>
  <si>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</si>
  <si>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</si>
  <si>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</si>
  <si>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</si>
  <si>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</si>
  <si>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</si>
  <si>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</si>
  <si>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</si>
  <si>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</si>
  <si>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</si>
  <si>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</si>
  <si>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</si>
  <si>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</si>
  <si>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</si>
  <si>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</si>
  <si>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</si>
  <si>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</si>
  <si>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</si>
  <si>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</si>
  <si>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</si>
  <si>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</si>
  <si>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</si>
  <si>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</si>
  <si>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</si>
  <si>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</si>
  <si>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</si>
  <si>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</si>
  <si>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</si>
  <si>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</si>
  <si>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</si>
  <si>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</si>
  <si>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</si>
  <si>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</si>
  <si>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</si>
  <si>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</si>
  <si>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</si>
  <si>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</si>
  <si>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</si>
  <si>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</si>
  <si>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</si>
  <si>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</si>
  <si>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</si>
  <si>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</si>
  <si>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</si>
  <si>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</si>
  <si>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</si>
  <si>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</si>
  <si>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</si>
  <si>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</si>
  <si>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</si>
  <si>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</si>
  <si>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</si>
  <si>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</si>
  <si>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</si>
  <si>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</si>
  <si>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</si>
  <si>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</si>
  <si>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</si>
  <si>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</si>
  <si>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</si>
  <si>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</si>
  <si>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</si>
  <si>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</si>
  <si>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</si>
  <si>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</si>
  <si>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</si>
  <si>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</si>
  <si>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</si>
  <si>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</si>
  <si>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</si>
  <si>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</si>
  <si>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</si>
  <si>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</si>
  <si>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</si>
  <si>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</si>
  <si>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</si>
  <si>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</si>
  <si>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</si>
  <si>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</si>
  <si>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</si>
  <si>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</si>
  <si>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</si>
  <si>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</si>
  <si>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</si>
  <si>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</si>
  <si>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</si>
  <si>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</si>
  <si>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</si>
  <si>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</si>
  <si>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</si>
  <si>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</si>
  <si>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</si>
  <si>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</si>
  <si>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</si>
  <si>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</si>
  <si>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</si>
  <si>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</si>
  <si>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</si>
  <si>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</si>
  <si>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</si>
  <si>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</si>
  <si>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</si>
  <si>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</si>
  <si>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</si>
  <si>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</si>
  <si>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</si>
  <si>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</si>
  <si>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</si>
  <si>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</si>
  <si>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</si>
  <si>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</si>
  <si>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</si>
  <si>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</si>
  <si>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</si>
  <si>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</si>
  <si>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</si>
  <si>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</si>
  <si>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</si>
  <si>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</si>
  <si>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</si>
  <si>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</si>
  <si>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</si>
  <si>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</si>
  <si>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</si>
  <si>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</si>
  <si>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</si>
  <si>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</si>
  <si>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</si>
  <si>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</si>
  <si>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</si>
  <si>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</si>
  <si>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</si>
  <si>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</si>
  <si>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</si>
  <si>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</si>
  <si>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</si>
  <si>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</si>
  <si>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</si>
  <si>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</si>
  <si>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</si>
  <si>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</si>
  <si>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</si>
  <si>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</si>
  <si>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</si>
  <si>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</si>
  <si>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</si>
  <si>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</si>
  <si>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</si>
  <si>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</si>
  <si>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</si>
  <si>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</si>
  <si>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</si>
  <si>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</si>
  <si>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</si>
  <si>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</si>
  <si>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</si>
  <si>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</si>
  <si>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</si>
  <si>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</si>
  <si>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</si>
  <si>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</si>
  <si>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</si>
  <si>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</si>
  <si>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</si>
  <si>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</si>
  <si>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</si>
  <si>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</si>
  <si>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</si>
  <si>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</si>
  <si>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</si>
  <si>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</si>
  <si>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</si>
  <si>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</si>
  <si>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</si>
  <si>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</si>
  <si>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</si>
  <si>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</si>
  <si>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</si>
  <si>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</si>
  <si>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</si>
  <si>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</si>
  <si>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</si>
  <si>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</si>
  <si>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</si>
  <si>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</si>
  <si>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</si>
  <si>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</si>
  <si>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</si>
  <si>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</si>
  <si>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</si>
  <si>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</si>
  <si>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</si>
  <si>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</si>
  <si>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</si>
  <si>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</si>
  <si>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</si>
  <si>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</si>
  <si>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</si>
  <si>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</si>
  <si>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</si>
  <si>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</si>
  <si>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</si>
  <si>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</si>
  <si>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</si>
  <si>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</si>
  <si>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</si>
  <si>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</si>
  <si>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</si>
  <si>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</si>
  <si>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</si>
  <si>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</si>
  <si>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</si>
  <si>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</si>
  <si>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</si>
  <si>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</si>
  <si>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</si>
  <si>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</si>
  <si>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</si>
  <si>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</si>
  <si>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</si>
  <si>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</si>
  <si>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</si>
  <si>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</si>
  <si>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</si>
  <si>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</si>
  <si>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</si>
  <si>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</si>
  <si>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</si>
  <si>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</si>
  <si>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</si>
  <si>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</si>
  <si>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</si>
  <si>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</si>
  <si>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</si>
  <si>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</si>
  <si>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</si>
  <si>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</si>
  <si>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</si>
  <si>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</si>
  <si>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</si>
  <si>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</si>
  <si>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</si>
  <si>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</si>
  <si>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</si>
  <si>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</si>
  <si>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</si>
  <si>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</si>
  <si>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</si>
  <si>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</si>
  <si>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</si>
  <si>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</si>
  <si>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</si>
  <si>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</si>
  <si>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</si>
  <si>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</si>
  <si>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</si>
  <si>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</si>
  <si>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</si>
  <si>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</si>
  <si>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</si>
  <si>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</si>
  <si>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</si>
  <si>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</si>
  <si>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</si>
  <si>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</si>
  <si>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</si>
  <si>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</si>
  <si>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</si>
  <si>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</si>
  <si>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</si>
  <si>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</si>
  <si>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</si>
  <si>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</si>
  <si>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</si>
  <si>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</si>
  <si>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</si>
  <si>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</si>
  <si>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</si>
  <si>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</si>
  <si>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</si>
  <si>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</si>
  <si>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</si>
  <si>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</si>
  <si>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</si>
  <si>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</si>
  <si>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</si>
  <si>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</si>
  <si>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</si>
  <si>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</si>
  <si>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</si>
  <si>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</si>
  <si>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</si>
  <si>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</si>
  <si>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</si>
  <si>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</si>
  <si>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</si>
  <si>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</si>
  <si>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</si>
  <si>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</si>
  <si>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</si>
  <si>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</si>
  <si>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</si>
  <si>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</si>
  <si>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</si>
  <si>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</si>
  <si>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</si>
  <si>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</si>
  <si>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</si>
  <si>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</si>
  <si>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</si>
  <si>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</si>
  <si>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</si>
  <si>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</si>
  <si>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</si>
  <si>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</si>
  <si>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</si>
  <si>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</si>
  <si>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</si>
  <si>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</si>
  <si>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</si>
  <si>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</si>
  <si>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</si>
  <si>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</si>
  <si>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</si>
  <si>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</si>
  <si>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</si>
  <si>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</si>
  <si>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</si>
  <si>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</si>
  <si>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</si>
  <si>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</si>
  <si>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</si>
  <si>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</si>
  <si>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</si>
  <si>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</si>
  <si>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</si>
  <si>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</si>
  <si>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</si>
  <si>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</si>
  <si>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</si>
  <si>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</si>
  <si>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</si>
  <si>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</si>
  <si>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</si>
  <si>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</si>
  <si>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</si>
  <si>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</si>
  <si>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</si>
  <si>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</si>
  <si>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</si>
  <si>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</si>
  <si>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</si>
  <si>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</si>
  <si>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</si>
  <si>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</si>
  <si>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</si>
  <si>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</si>
  <si>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</si>
  <si>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</si>
  <si>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</si>
  <si>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</si>
  <si>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</si>
  <si>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</si>
  <si>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</si>
  <si>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</si>
  <si>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</si>
  <si>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</si>
  <si>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</si>
  <si>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</si>
  <si>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</si>
  <si>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</si>
  <si>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</si>
  <si>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</si>
  <si>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</si>
  <si>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</si>
  <si>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</si>
  <si>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</si>
  <si>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</si>
  <si>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</si>
  <si>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</si>
  <si>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</si>
  <si>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</si>
  <si>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</si>
  <si>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</si>
  <si>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</si>
  <si>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</si>
  <si>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</si>
  <si>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</si>
  <si>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</si>
  <si>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</si>
  <si>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</si>
  <si>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</si>
  <si>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</si>
  <si>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</si>
  <si>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</si>
  <si>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</si>
  <si>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</si>
  <si>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</si>
  <si>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</si>
  <si>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</si>
  <si>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</si>
  <si>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</si>
  <si>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</si>
  <si>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</si>
  <si>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</si>
  <si>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</si>
  <si>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</si>
  <si>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</si>
  <si>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</si>
  <si>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</si>
  <si>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</si>
  <si>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</si>
  <si>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</si>
  <si>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</si>
  <si>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</si>
  <si>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</si>
  <si>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</si>
  <si>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</si>
  <si>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</si>
  <si>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</si>
  <si>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</si>
  <si>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</si>
  <si>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</si>
  <si>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</si>
  <si>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</si>
  <si>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</si>
  <si>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</si>
  <si>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</si>
  <si>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</si>
  <si>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</si>
  <si>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</si>
  <si>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</si>
  <si>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</si>
  <si>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</si>
  <si>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</si>
  <si>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</si>
  <si>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</si>
  <si>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</si>
  <si>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</si>
  <si>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</si>
  <si>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</si>
  <si>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</si>
  <si>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</si>
  <si>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</si>
  <si>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</si>
  <si>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</si>
  <si>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</si>
  <si>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</si>
  <si>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</si>
  <si>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</si>
  <si>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</si>
  <si>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</si>
  <si>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</si>
  <si>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</si>
  <si>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</si>
  <si>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</si>
  <si>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</si>
  <si>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</si>
  <si>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</si>
  <si>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</si>
  <si>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</si>
  <si>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</si>
  <si>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</si>
  <si>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</si>
  <si>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</si>
  <si>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</si>
  <si>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</si>
  <si>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</si>
  <si>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</si>
  <si>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</si>
  <si>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</si>
  <si>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</si>
  <si>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</si>
  <si>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</si>
  <si>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</si>
  <si>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</si>
  <si>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</si>
  <si>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</si>
  <si>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</si>
  <si>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</si>
  <si>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</si>
  <si>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</si>
  <si>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</si>
  <si>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</si>
  <si>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</si>
  <si>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</si>
  <si>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</si>
  <si>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</si>
  <si>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</si>
  <si>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</si>
  <si>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</si>
  <si>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</si>
  <si>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</si>
  <si>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</si>
  <si>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</si>
  <si>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</si>
  <si>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</si>
  <si>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</si>
  <si>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</si>
  <si>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</si>
  <si>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</si>
  <si>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</si>
  <si>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</si>
  <si>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</si>
  <si>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</si>
  <si>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</si>
  <si>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</si>
  <si>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</si>
  <si>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</si>
  <si>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</si>
  <si>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</si>
  <si>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</si>
  <si>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</si>
  <si>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</si>
  <si>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</si>
  <si>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</si>
  <si>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</si>
  <si>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</si>
  <si>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</si>
  <si>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</si>
  <si>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</si>
  <si>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</si>
  <si>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</si>
  <si>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</si>
  <si>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</si>
  <si>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</si>
  <si>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</si>
  <si>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</si>
  <si>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</si>
  <si>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</si>
  <si>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</si>
  <si>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</si>
  <si>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</si>
  <si>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</si>
  <si>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</si>
  <si>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</si>
  <si>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</si>
  <si>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</si>
  <si>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</si>
  <si>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</si>
  <si>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</si>
  <si>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</si>
  <si>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</si>
  <si>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</si>
  <si>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</si>
  <si>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</si>
  <si>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</si>
  <si>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</si>
  <si>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</si>
  <si>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</si>
  <si>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</si>
  <si>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</si>
  <si>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</si>
  <si>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</si>
  <si>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</si>
  <si>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</si>
  <si>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</si>
  <si>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</si>
  <si>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</si>
  <si>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</si>
  <si>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</si>
  <si>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</si>
  <si>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</si>
  <si>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</si>
  <si>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</si>
  <si>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</si>
  <si>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</si>
  <si>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</si>
  <si>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</si>
  <si>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</si>
  <si>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</si>
  <si>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</si>
  <si>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</si>
  <si>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</si>
  <si>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</si>
  <si>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</si>
  <si>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</si>
  <si>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</si>
  <si>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</si>
  <si>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</si>
  <si>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</si>
  <si>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</si>
  <si>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</si>
  <si>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</si>
  <si>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</si>
  <si>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</si>
  <si>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</si>
  <si>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</si>
  <si>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</si>
  <si>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</si>
  <si>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</si>
  <si>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</si>
  <si>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</si>
  <si>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</si>
  <si>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</si>
  <si>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</si>
  <si>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</si>
  <si>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</si>
  <si>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</si>
  <si>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</si>
  <si>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</si>
  <si>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</si>
  <si>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</si>
  <si>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</si>
  <si>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</si>
  <si>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</si>
  <si>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</si>
  <si>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</si>
  <si>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</si>
  <si>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</si>
  <si>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</si>
  <si>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</si>
  <si>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</si>
  <si>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</si>
  <si>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</si>
  <si>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</si>
  <si>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</si>
  <si>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</si>
  <si>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</si>
  <si>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</si>
  <si>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</si>
  <si>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</si>
  <si>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</si>
  <si>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</si>
  <si>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</si>
  <si>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</si>
  <si>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</si>
  <si>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</si>
  <si>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</si>
  <si>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</si>
  <si>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</si>
  <si>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</si>
  <si>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</si>
  <si>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</si>
  <si>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</si>
  <si>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</si>
  <si>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</si>
  <si>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</si>
  <si>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</si>
  <si>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</si>
  <si>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</si>
  <si>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</si>
  <si>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</si>
  <si>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</si>
  <si>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</si>
  <si>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</si>
  <si>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</si>
  <si>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</si>
  <si>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</si>
  <si>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</si>
  <si>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</si>
  <si>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</si>
  <si>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</si>
  <si>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</si>
  <si>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</si>
  <si>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</si>
  <si>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</si>
  <si>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</si>
  <si>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</si>
  <si>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</si>
  <si>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</si>
  <si>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</si>
  <si>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</si>
  <si>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</si>
  <si>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</si>
  <si>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</si>
  <si>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</si>
  <si>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</si>
  <si>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</si>
  <si>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</si>
  <si>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</si>
  <si>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</si>
  <si>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</si>
  <si>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</si>
  <si>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</si>
  <si>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</si>
  <si>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</si>
  <si>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</si>
  <si>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</si>
  <si>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</si>
  <si>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</si>
  <si>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</si>
  <si>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</si>
  <si>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</si>
  <si>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</si>
  <si>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</si>
  <si>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</si>
  <si>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</si>
  <si>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</si>
  <si>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</si>
  <si>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</si>
  <si>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</si>
  <si>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</si>
  <si>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</si>
  <si>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</si>
  <si>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</si>
  <si>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</si>
  <si>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</si>
  <si>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</si>
  <si>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</si>
  <si>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</si>
  <si>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</si>
  <si>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</si>
  <si>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</si>
  <si>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</si>
  <si>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</si>
  <si>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</si>
  <si>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</si>
  <si>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</si>
  <si>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</si>
  <si>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</si>
  <si>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</si>
  <si>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</si>
  <si>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</si>
  <si>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</si>
  <si>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</si>
  <si>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</si>
  <si>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</si>
  <si>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</si>
  <si>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</si>
  <si>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</si>
  <si>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</si>
  <si>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</si>
  <si>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</si>
  <si>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</si>
  <si>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</si>
  <si>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</si>
  <si>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</si>
  <si>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</si>
  <si>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</si>
  <si>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</si>
  <si>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</si>
  <si>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</si>
  <si>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</si>
  <si>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</si>
  <si>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</si>
  <si>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</si>
  <si>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</si>
  <si>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</si>
  <si>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</si>
  <si>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</si>
  <si>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</si>
  <si>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</si>
  <si>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</si>
  <si>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</si>
  <si>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</si>
  <si>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</si>
  <si>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</si>
  <si>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</si>
  <si>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</si>
  <si>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</si>
  <si>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</si>
  <si>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</si>
  <si>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</si>
  <si>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</si>
  <si>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</si>
  <si>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</si>
  <si>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</si>
  <si>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</si>
  <si>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</si>
  <si>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</si>
  <si>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</si>
  <si>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</si>
  <si>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</si>
  <si>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</si>
  <si>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</si>
  <si>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</si>
  <si>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</si>
  <si>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</si>
  <si>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</si>
  <si>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</si>
  <si>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</si>
  <si>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</si>
  <si>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</si>
  <si>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</si>
  <si>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</si>
  <si>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</si>
  <si>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</si>
  <si>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</si>
  <si>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</si>
  <si>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</si>
  <si>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</si>
  <si>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</si>
  <si>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</si>
  <si>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</si>
  <si>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</si>
  <si>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</si>
  <si>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</si>
  <si>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</si>
  <si>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</si>
  <si>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</si>
  <si>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</si>
  <si>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</si>
  <si>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</si>
  <si>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</si>
  <si>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</si>
  <si>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</si>
  <si>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</si>
  <si>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</si>
  <si>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</si>
  <si>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</si>
  <si>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</si>
  <si>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</si>
  <si>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</si>
  <si>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</si>
  <si>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</si>
  <si>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</si>
  <si>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</si>
  <si>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</si>
  <si>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</si>
  <si>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</si>
  <si>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</si>
  <si>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</si>
  <si>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</si>
  <si>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</si>
  <si>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</si>
  <si>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</si>
  <si>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</si>
  <si>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</si>
  <si>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</si>
  <si>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</si>
  <si>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</si>
  <si>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</si>
  <si>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</si>
  <si>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</si>
  <si>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</si>
  <si>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</si>
  <si>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</si>
  <si>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</si>
  <si>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</si>
  <si>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</si>
  <si>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</si>
  <si>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</si>
  <si>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</si>
  <si>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</si>
  <si>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</si>
  <si>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</si>
  <si>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</si>
  <si>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</si>
  <si>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</si>
  <si>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</si>
  <si>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</si>
  <si>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</si>
  <si>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</si>
  <si>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</si>
  <si>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</si>
  <si>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</si>
  <si>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</si>
  <si>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</si>
  <si>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</si>
  <si>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</si>
  <si>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</si>
  <si>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</si>
  <si>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</si>
  <si>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</si>
  <si>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</si>
  <si>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</si>
  <si>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</si>
  <si>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</si>
  <si>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</si>
  <si>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</si>
  <si>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</si>
  <si>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</si>
  <si>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</si>
  <si>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</si>
  <si>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</si>
  <si>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</si>
  <si>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</si>
  <si>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</si>
  <si>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</si>
  <si>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</si>
  <si>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</si>
  <si>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</si>
  <si>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</si>
  <si>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</si>
  <si>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</si>
  <si>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</si>
  <si>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</si>
  <si>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</si>
  <si>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</si>
  <si>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</si>
  <si>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</si>
  <si>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</si>
  <si>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</si>
  <si>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</si>
  <si>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</si>
  <si>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</si>
  <si>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</si>
  <si>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</si>
  <si>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</si>
  <si>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</si>
  <si>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</si>
  <si>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</si>
  <si>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</si>
  <si>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</si>
  <si>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</si>
  <si>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</si>
  <si>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</si>
  <si>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</si>
  <si>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</si>
  <si>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</si>
  <si>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</si>
  <si>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</si>
  <si>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</si>
  <si>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</si>
  <si>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</si>
  <si>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</si>
  <si>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</si>
  <si>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</si>
  <si>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</si>
  <si>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</si>
  <si>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</si>
  <si>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</si>
  <si>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</si>
  <si>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</si>
  <si>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</si>
  <si>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</si>
  <si>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</si>
  <si>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</si>
  <si>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</si>
  <si>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</si>
  <si>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</si>
  <si>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</si>
  <si>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</si>
  <si>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</si>
  <si>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</si>
  <si>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</si>
  <si>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</si>
  <si>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</si>
  <si>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</si>
  <si>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</si>
  <si>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</si>
  <si>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</si>
  <si>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</si>
  <si>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</si>
  <si>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</si>
  <si>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</si>
  <si>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</si>
  <si>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</si>
  <si>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</si>
  <si>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</si>
  <si>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</si>
  <si>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</si>
  <si>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</si>
  <si>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</si>
  <si>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</si>
  <si>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</si>
  <si>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</si>
  <si>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</si>
  <si>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</si>
  <si>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</si>
  <si>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</si>
  <si>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</si>
  <si>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</si>
  <si>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</si>
  <si>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</si>
  <si>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</si>
  <si>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</si>
  <si>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</si>
  <si>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</si>
  <si>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</si>
  <si>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</si>
  <si>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</si>
  <si>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</si>
  <si>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</si>
  <si>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</si>
  <si>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</si>
  <si>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</si>
  <si>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</si>
  <si>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</si>
  <si>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</si>
  <si>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</si>
  <si>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</si>
  <si>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</si>
  <si>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</si>
  <si>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</si>
  <si>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</si>
  <si>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</si>
  <si>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</si>
  <si>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</si>
  <si>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</si>
  <si>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</si>
  <si>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</si>
  <si>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</si>
  <si>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</si>
  <si>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</si>
  <si>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</si>
  <si>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</si>
  <si>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</si>
  <si>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</si>
  <si>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</si>
  <si>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</si>
  <si>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</si>
  <si>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</si>
  <si>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</si>
  <si>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</si>
  <si>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</si>
  <si>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</si>
  <si>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</si>
  <si>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</si>
  <si>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</si>
  <si>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</si>
  <si>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</si>
  <si>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</si>
  <si>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</si>
  <si>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</si>
  <si>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</si>
  <si>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</si>
  <si>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</si>
  <si>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</si>
  <si>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</si>
  <si>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</si>
  <si>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</si>
  <si>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</si>
  <si>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</si>
  <si>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</si>
  <si>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</si>
  <si>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</si>
  <si>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</si>
  <si>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</si>
  <si>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</si>
  <si>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</si>
  <si>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</si>
  <si>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</si>
  <si>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</si>
  <si>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</si>
  <si>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</si>
  <si>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</si>
  <si>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</si>
  <si>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</si>
  <si>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</si>
  <si>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</si>
  <si>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</si>
  <si>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</si>
  <si>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</si>
  <si>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</si>
  <si>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</si>
  <si>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</si>
  <si>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</si>
  <si>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</si>
  <si>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</si>
  <si>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</si>
  <si>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</si>
  <si>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</si>
  <si>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</si>
  <si>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</si>
  <si>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</si>
  <si>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</si>
  <si>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</si>
  <si>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</si>
  <si>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</si>
  <si>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</si>
  <si>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</si>
  <si>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</si>
  <si>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</si>
  <si>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</si>
  <si>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</si>
  <si>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</si>
  <si>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</si>
  <si>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</si>
  <si>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</si>
  <si>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</si>
  <si>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</si>
  <si>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</si>
  <si>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</si>
  <si>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</si>
  <si>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</si>
  <si>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</si>
  <si>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</si>
  <si>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</si>
  <si>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</si>
  <si>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</si>
  <si>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</si>
  <si>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</si>
  <si>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</si>
  <si>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</si>
  <si>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</si>
  <si>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</si>
  <si>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</si>
  <si>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</si>
  <si>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</si>
  <si>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</si>
  <si>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</si>
  <si>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</si>
  <si>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</si>
  <si>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</si>
  <si>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</si>
  <si>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</si>
  <si>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</si>
  <si>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</si>
  <si>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</si>
  <si>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</si>
  <si>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</si>
  <si>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</si>
  <si>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</si>
  <si>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</si>
  <si>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</si>
  <si>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</si>
  <si>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</si>
  <si>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</si>
  <si>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</si>
  <si>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</si>
  <si>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</si>
  <si>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</si>
  <si>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</si>
  <si>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</si>
  <si>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</si>
  <si>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</si>
  <si>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</si>
  <si>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</si>
  <si>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</si>
  <si>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</si>
  <si>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</si>
  <si>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</si>
  <si>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</si>
  <si>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</si>
  <si>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</si>
  <si>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</si>
  <si>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</si>
  <si>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</si>
  <si>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</si>
  <si>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</si>
  <si>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</si>
  <si>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</si>
  <si>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</si>
  <si>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</si>
  <si>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</si>
  <si>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</si>
  <si>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</si>
  <si>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</si>
  <si>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</si>
  <si>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</si>
  <si>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</si>
  <si>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</si>
  <si>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</si>
  <si>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</si>
  <si>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</si>
  <si>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</si>
  <si>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</si>
  <si>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</si>
  <si>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</si>
  <si>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</si>
  <si>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</si>
  <si>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</si>
  <si>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</si>
  <si>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</si>
  <si>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</si>
  <si>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</si>
  <si>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</si>
  <si>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</si>
  <si>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</si>
  <si>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</si>
  <si>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</si>
  <si>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</si>
  <si>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</si>
  <si>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</si>
  <si>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</si>
  <si>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</si>
  <si>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</si>
  <si>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</si>
  <si>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</si>
  <si>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</si>
  <si>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</si>
  <si>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</si>
  <si>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</si>
  <si>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</si>
  <si>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</si>
  <si>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</si>
  <si>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</si>
  <si>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</si>
  <si>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</si>
  <si>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</si>
  <si>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</si>
  <si>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</si>
  <si>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</si>
  <si>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</si>
  <si>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</si>
  <si>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</si>
  <si>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</si>
  <si>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</si>
  <si>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</si>
  <si>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</si>
  <si>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</si>
  <si>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</si>
  <si>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</si>
  <si>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</si>
  <si>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</si>
  <si>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</si>
  <si>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</si>
  <si>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</si>
  <si>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</si>
  <si>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</si>
  <si>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</si>
  <si>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</si>
  <si>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</si>
  <si>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</si>
  <si>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</si>
  <si>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</si>
  <si>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</si>
  <si>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</si>
  <si>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</si>
  <si>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</si>
  <si>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</si>
  <si>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</si>
  <si>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</si>
  <si>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</si>
  <si>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</si>
  <si>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</si>
  <si>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</si>
  <si>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</si>
  <si>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</si>
  <si>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</si>
  <si>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</si>
  <si>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</si>
  <si>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</si>
  <si>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</si>
  <si>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</si>
  <si>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</si>
  <si>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</si>
  <si>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</si>
  <si>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</si>
  <si>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</si>
  <si>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</si>
  <si>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</si>
  <si>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</si>
  <si>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</si>
  <si>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</si>
  <si>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</si>
  <si>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</si>
  <si>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</si>
  <si>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</si>
  <si>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</si>
  <si>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</si>
  <si>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</si>
  <si>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</si>
  <si>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</si>
  <si>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</si>
  <si>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</si>
  <si>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</si>
  <si>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</si>
  <si>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</si>
  <si>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</si>
  <si>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</si>
  <si>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</si>
  <si>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</si>
  <si>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</si>
  <si>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</si>
  <si>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</si>
  <si>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</si>
  <si>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</si>
  <si>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</si>
  <si>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</si>
  <si>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</si>
  <si>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</si>
  <si>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</si>
  <si>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</si>
  <si>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</si>
  <si>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</si>
  <si>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</si>
  <si>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</si>
  <si>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</si>
  <si>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</si>
  <si>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</si>
  <si>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</si>
  <si>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</si>
  <si>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</si>
  <si>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</si>
  <si>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</si>
  <si>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</si>
  <si>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</si>
  <si>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</si>
  <si>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</si>
  <si>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</si>
  <si>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</si>
  <si>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</si>
  <si>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</si>
  <si>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</si>
  <si>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</si>
  <si>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</si>
  <si>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</si>
  <si>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</si>
  <si>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</si>
  <si>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</si>
  <si>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</si>
  <si>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</si>
  <si>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</si>
  <si>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</si>
  <si>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</si>
  <si>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</si>
  <si>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</si>
  <si>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</si>
  <si>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</si>
  <si>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</si>
  <si>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</si>
  <si>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</si>
  <si>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</si>
  <si>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</si>
  <si>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</si>
  <si>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</si>
  <si>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</si>
  <si>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</si>
  <si>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</si>
  <si>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</si>
  <si>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</si>
  <si>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</si>
  <si>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</si>
  <si>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</si>
  <si>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</si>
  <si>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</si>
  <si>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</si>
  <si>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</si>
  <si>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</si>
  <si>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</si>
  <si>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</si>
  <si>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</si>
  <si>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</si>
  <si>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</si>
  <si>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</si>
  <si>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</si>
  <si>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</si>
  <si>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</si>
  <si>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</si>
  <si>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</si>
  <si>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</si>
  <si>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</si>
  <si>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</si>
  <si>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</si>
  <si>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</si>
  <si>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</si>
  <si>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</si>
  <si>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</si>
  <si>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</si>
  <si>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</si>
  <si>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</si>
  <si>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</si>
  <si>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</si>
  <si>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</si>
  <si>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</si>
  <si>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</si>
  <si>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</si>
  <si>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</si>
  <si>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</si>
  <si>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</si>
  <si>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</si>
  <si>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</si>
  <si>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</si>
  <si>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</si>
  <si>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</si>
  <si>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</si>
  <si>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</si>
  <si>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</si>
  <si>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</si>
  <si>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</si>
  <si>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</si>
  <si>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</si>
  <si>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</si>
  <si>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</si>
  <si>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</si>
  <si>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</si>
  <si>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</si>
  <si>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</si>
  <si>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</si>
  <si>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</si>
  <si>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</si>
  <si>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</si>
  <si>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</si>
  <si>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</si>
  <si>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</si>
  <si>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</si>
  <si>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</si>
  <si>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</si>
  <si>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</si>
  <si>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</si>
  <si>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</si>
  <si>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</si>
  <si>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</si>
  <si>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</si>
  <si>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</si>
  <si>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</si>
  <si>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</si>
  <si>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</si>
  <si>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</si>
  <si>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</si>
  <si>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</si>
  <si>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</si>
  <si>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</si>
  <si>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</si>
  <si>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</si>
  <si>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</si>
  <si>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</si>
  <si>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</si>
  <si>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</si>
  <si>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</si>
  <si>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</si>
  <si>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</si>
  <si>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</si>
  <si>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</si>
  <si>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</si>
  <si>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</si>
  <si>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</si>
  <si>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</si>
  <si>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</si>
  <si>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</si>
  <si>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</si>
  <si>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</si>
  <si>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</si>
  <si>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</si>
  <si>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</si>
  <si>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</si>
  <si>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</si>
  <si>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</si>
  <si>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</si>
  <si>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</si>
  <si>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</si>
  <si>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</si>
  <si>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</si>
  <si>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</si>
  <si>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</si>
  <si>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</si>
  <si>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</si>
  <si>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</si>
  <si>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</si>
  <si>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</si>
  <si>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</si>
  <si>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</si>
  <si>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</si>
  <si>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</si>
  <si>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</si>
  <si>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</si>
  <si>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</si>
  <si>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</si>
  <si>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</si>
  <si>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</si>
  <si>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</si>
  <si>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</si>
  <si>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</si>
  <si>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</si>
  <si>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</si>
  <si>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</si>
  <si>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</si>
  <si>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</si>
  <si>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</si>
  <si>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</si>
  <si>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</si>
  <si>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</si>
  <si>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</si>
  <si>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</si>
  <si>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</si>
  <si>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</si>
  <si>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</si>
  <si>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</si>
  <si>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</si>
  <si>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</si>
  <si>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</si>
  <si>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</si>
  <si>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</si>
  <si>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</si>
  <si>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</si>
  <si>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</si>
  <si>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</si>
  <si>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</si>
  <si>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</si>
  <si>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</si>
  <si>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</si>
  <si>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</si>
  <si>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</si>
  <si>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</si>
  <si>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</si>
  <si>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</si>
  <si>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</si>
  <si>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</si>
  <si>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</si>
  <si>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</si>
  <si>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</si>
  <si>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</si>
  <si>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</si>
  <si>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</si>
  <si>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</si>
  <si>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</si>
  <si>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</si>
  <si>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</si>
  <si>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</si>
  <si>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</si>
  <si>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</si>
  <si>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</si>
  <si>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</si>
  <si>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</si>
  <si>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</si>
  <si>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</si>
  <si>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</si>
  <si>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</si>
  <si>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</si>
  <si>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</si>
  <si>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</si>
  <si>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</si>
  <si>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</si>
  <si>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</si>
  <si>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</si>
  <si>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</si>
  <si>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</si>
  <si>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</si>
  <si>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</si>
  <si>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</si>
  <si>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</si>
  <si>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</si>
  <si>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</si>
  <si>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</si>
  <si>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</si>
  <si>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</si>
  <si>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</si>
  <si>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</si>
  <si>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</si>
  <si>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</si>
  <si>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</si>
  <si>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</si>
  <si>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</si>
  <si>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</si>
  <si>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</si>
  <si>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</si>
  <si>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</si>
  <si>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</si>
  <si>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</si>
  <si>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</si>
  <si>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</si>
  <si>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</si>
  <si>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</si>
  <si>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</si>
  <si>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</si>
  <si>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</si>
  <si>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</si>
  <si>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</si>
  <si>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</si>
  <si>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</si>
  <si>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</si>
  <si>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</si>
  <si>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</si>
  <si>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</si>
  <si>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</si>
  <si>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</si>
  <si>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</si>
  <si>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</si>
  <si>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</si>
  <si>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</si>
  <si>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</si>
  <si>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</si>
  <si>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</si>
  <si>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</si>
  <si>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</si>
  <si>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</si>
  <si>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</si>
  <si>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</si>
  <si>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</si>
  <si>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</si>
  <si>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</si>
  <si>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</si>
  <si>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</si>
  <si>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</si>
  <si>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</si>
  <si>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</si>
  <si>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</si>
  <si>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</si>
  <si>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</si>
  <si>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</si>
  <si>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</si>
  <si>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</si>
  <si>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</si>
  <si>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</si>
  <si>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</si>
  <si>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</si>
  <si>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</si>
  <si>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</si>
  <si>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</si>
  <si>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</si>
  <si>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</si>
  <si>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</si>
  <si>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</si>
  <si>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</si>
  <si>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</si>
  <si>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</si>
  <si>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</si>
  <si>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</si>
  <si>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</si>
  <si>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</si>
  <si>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</si>
  <si>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</si>
  <si>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</si>
  <si>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</si>
  <si>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</si>
  <si>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</si>
  <si>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</si>
  <si>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</si>
  <si>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</si>
  <si>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</si>
  <si>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</si>
  <si>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</si>
  <si>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</si>
  <si>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</si>
  <si>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</si>
  <si>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</si>
  <si>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</si>
  <si>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</si>
  <si>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</si>
  <si>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</si>
  <si>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</si>
  <si>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</si>
  <si>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</si>
  <si>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</si>
  <si>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</si>
  <si>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</si>
  <si>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</si>
  <si>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</si>
  <si>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</si>
  <si>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</si>
  <si>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</si>
  <si>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</si>
  <si>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</si>
  <si>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</si>
  <si>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</si>
  <si>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</si>
  <si>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</si>
  <si>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</si>
  <si>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</si>
  <si>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</si>
  <si>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</si>
  <si>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</si>
  <si>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</si>
  <si>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</si>
  <si>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</si>
  <si>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</si>
  <si>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</si>
  <si>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</si>
  <si>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</si>
  <si>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</si>
  <si>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</si>
  <si>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</si>
  <si>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</si>
  <si>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</si>
  <si>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</si>
  <si>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</si>
  <si>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</si>
  <si>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</si>
  <si>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</si>
  <si>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</si>
  <si>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</si>
  <si>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</si>
  <si>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</si>
  <si>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</si>
  <si>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</si>
  <si>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</si>
  <si>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</si>
  <si>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</si>
  <si>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</si>
  <si>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</si>
  <si>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</si>
  <si>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</si>
  <si>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</si>
  <si>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</si>
  <si>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</si>
  <si>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</si>
  <si>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</si>
  <si>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</si>
  <si>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</si>
  <si>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</si>
  <si>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</si>
  <si>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</si>
  <si>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</si>
  <si>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</si>
  <si>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</si>
  <si>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</si>
  <si>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</si>
  <si>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</si>
  <si>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</si>
  <si>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</si>
  <si>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</si>
  <si>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</si>
  <si>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</si>
  <si>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</si>
  <si>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</si>
  <si>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</si>
  <si>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</si>
  <si>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</si>
  <si>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</si>
  <si>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</si>
  <si>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</si>
  <si>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</si>
  <si>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</si>
  <si>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</si>
  <si>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</si>
  <si>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</si>
  <si>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</si>
  <si>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</si>
  <si>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</si>
  <si>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</si>
  <si>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</si>
  <si>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</si>
  <si>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</si>
  <si>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</si>
  <si>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</si>
  <si>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</si>
  <si>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</si>
  <si>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</si>
  <si>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</si>
  <si>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</si>
  <si>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</si>
  <si>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</si>
  <si>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</si>
  <si>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</si>
  <si>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</si>
  <si>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</si>
  <si>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</si>
  <si>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</si>
  <si>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</si>
  <si>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</si>
  <si>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</si>
  <si>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</si>
  <si>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</si>
  <si>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</si>
  <si>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</si>
  <si>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</si>
  <si>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</si>
  <si>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</si>
  <si>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</si>
  <si>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</si>
  <si>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</si>
  <si>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</si>
  <si>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</si>
  <si>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</si>
  <si>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</si>
  <si>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</si>
  <si>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</si>
  <si>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</si>
  <si>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</si>
  <si>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</si>
  <si>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</si>
  <si>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</si>
  <si>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</si>
  <si>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</si>
  <si>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</si>
  <si>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</si>
  <si>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</si>
  <si>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</si>
  <si>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</si>
  <si>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</si>
  <si>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</si>
  <si>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</si>
  <si>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</si>
  <si>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</si>
  <si>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</si>
  <si>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</si>
  <si>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</si>
  <si>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</si>
  <si>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</si>
  <si>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</si>
  <si>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</si>
  <si>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</si>
  <si>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</si>
  <si>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</si>
  <si>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</si>
  <si>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</si>
  <si>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</si>
  <si>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</si>
  <si>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</si>
  <si>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</si>
  <si>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</si>
  <si>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</si>
  <si>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</si>
  <si>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</si>
  <si>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</si>
  <si>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</si>
  <si>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</si>
  <si>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</si>
  <si>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</si>
  <si>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</si>
  <si>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</si>
  <si>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</si>
  <si>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</si>
  <si>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</si>
  <si>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</si>
  <si>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</si>
  <si>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</si>
  <si>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</si>
  <si>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</si>
  <si>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</si>
  <si>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</si>
  <si>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</si>
  <si>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</si>
  <si>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</si>
  <si>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</si>
  <si>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</si>
  <si>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</si>
  <si>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</si>
  <si>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</si>
  <si>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</si>
  <si>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</si>
  <si>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</si>
  <si>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</si>
  <si>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</si>
  <si>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</si>
  <si>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</si>
  <si>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</si>
  <si>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</si>
  <si>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</si>
  <si>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</si>
  <si>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</si>
  <si>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</si>
  <si>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</si>
  <si>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</si>
  <si>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</si>
  <si>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</si>
  <si>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</si>
  <si>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</si>
  <si>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</si>
  <si>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</si>
  <si>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</si>
  <si>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</si>
  <si>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</si>
  <si>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</si>
  <si>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</si>
  <si>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</si>
  <si>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</si>
  <si>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</si>
  <si>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</si>
  <si>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</si>
  <si>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</si>
  <si>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</si>
  <si>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</si>
  <si>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</si>
  <si>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</si>
  <si>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</si>
  <si>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</si>
  <si>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</si>
  <si>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</si>
  <si>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</si>
  <si>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</si>
  <si>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</si>
  <si>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</si>
  <si>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</si>
  <si>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</si>
  <si>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</si>
  <si>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</si>
  <si>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</si>
  <si>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</si>
  <si>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</si>
  <si>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</si>
  <si>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</si>
  <si>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</si>
  <si>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</si>
  <si>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</si>
  <si>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</si>
  <si>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</si>
  <si>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</si>
  <si>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</si>
  <si>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</si>
  <si>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</si>
  <si>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</si>
  <si>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</si>
  <si>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</si>
  <si>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</si>
  <si>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</si>
  <si>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</si>
  <si>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</si>
  <si>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</si>
  <si>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</si>
  <si>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</si>
  <si>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</si>
  <si>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</si>
  <si>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</si>
  <si>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</si>
  <si>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</si>
  <si>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</si>
  <si>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</si>
  <si>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</si>
  <si>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</si>
  <si>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</si>
  <si>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</si>
  <si>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</si>
  <si>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</si>
  <si>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</si>
  <si>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</si>
  <si>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</si>
  <si>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</si>
  <si>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</si>
  <si>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</si>
  <si>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</si>
  <si>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</si>
  <si>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</si>
  <si>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</si>
  <si>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</si>
  <si>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</si>
  <si>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</si>
  <si>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</si>
  <si>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</si>
  <si>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</si>
  <si>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</si>
  <si>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</si>
  <si>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</si>
  <si>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</si>
  <si>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</si>
  <si>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</si>
  <si>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</si>
  <si>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</si>
  <si>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</si>
  <si>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</si>
  <si>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</si>
  <si>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</si>
  <si>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</si>
  <si>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</si>
  <si>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</si>
  <si>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</si>
  <si>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</si>
  <si>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</si>
  <si>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</si>
  <si>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</si>
  <si>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</si>
  <si>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</si>
  <si>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</si>
  <si>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</si>
  <si>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</si>
  <si>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</si>
  <si>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</si>
  <si>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</si>
  <si>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</si>
  <si>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</si>
  <si>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</si>
  <si>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</si>
  <si>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</si>
  <si>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</si>
  <si>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</si>
  <si>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</si>
  <si>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</si>
  <si>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</si>
  <si>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</si>
  <si>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</si>
  <si>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</si>
  <si>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</si>
  <si>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</si>
  <si>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</si>
  <si>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</si>
  <si>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</si>
  <si>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</si>
  <si>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</si>
  <si>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</si>
  <si>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</si>
  <si>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</si>
  <si>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</si>
  <si>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</si>
  <si>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</si>
  <si>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</si>
  <si>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</si>
  <si>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</si>
  <si>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</si>
  <si>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</si>
  <si>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</si>
  <si>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</si>
  <si>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</si>
  <si>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</si>
  <si>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</si>
  <si>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</si>
  <si>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</si>
  <si>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</si>
  <si>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</si>
  <si>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</si>
  <si>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</si>
  <si>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</si>
  <si>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</si>
  <si>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</si>
  <si>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</si>
  <si>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</si>
  <si>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</si>
  <si>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</si>
  <si>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</si>
  <si>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</si>
  <si>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</si>
  <si>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</si>
  <si>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</si>
  <si>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</si>
  <si>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</si>
  <si>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</si>
  <si>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</si>
  <si>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</si>
  <si>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</si>
  <si>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</si>
  <si>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</si>
  <si>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</si>
  <si>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</si>
  <si>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</si>
  <si>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</si>
  <si>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</si>
  <si>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</si>
  <si>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</si>
  <si>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</si>
  <si>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</si>
  <si>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</si>
  <si>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</si>
  <si>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</si>
  <si>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</si>
  <si>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</si>
  <si>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</si>
  <si>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</si>
  <si>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</si>
  <si>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</si>
  <si>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</si>
  <si>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</si>
  <si>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</si>
  <si>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</si>
  <si>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</si>
  <si>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</si>
  <si>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</si>
  <si>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</si>
  <si>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</si>
  <si>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</si>
  <si>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</si>
  <si>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</si>
  <si>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</si>
  <si>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</si>
  <si>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</si>
  <si>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</si>
  <si>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</si>
  <si>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</si>
  <si>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</si>
  <si>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</si>
  <si>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</si>
  <si>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</si>
  <si>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</si>
  <si>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</si>
  <si>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</si>
  <si>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</si>
  <si>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</si>
  <si>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</si>
  <si>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</si>
  <si>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</si>
  <si>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</si>
  <si>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</si>
  <si>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</si>
  <si>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</si>
  <si>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</si>
  <si>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</si>
  <si>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</si>
  <si>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</si>
  <si>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</si>
  <si>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</si>
  <si>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</si>
  <si>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</si>
  <si>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</si>
  <si>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</si>
  <si>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</si>
  <si>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</si>
  <si>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</si>
  <si>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</si>
  <si>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</si>
  <si>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</si>
  <si>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</si>
  <si>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</si>
  <si>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</si>
  <si>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</si>
  <si>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</si>
  <si>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</si>
  <si>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</si>
  <si>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</si>
  <si>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</si>
  <si>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</si>
  <si>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</si>
  <si>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</si>
  <si>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</si>
  <si>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</si>
  <si>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</si>
  <si>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</si>
  <si>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</si>
  <si>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</si>
  <si>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</si>
  <si>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</si>
  <si>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</si>
  <si>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</si>
  <si>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</si>
  <si>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</si>
  <si>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</si>
  <si>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</si>
  <si>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</si>
  <si>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</si>
  <si>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</si>
  <si>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</si>
  <si>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</si>
  <si>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</si>
  <si>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</si>
  <si>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</si>
  <si>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</si>
  <si>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</si>
  <si>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</si>
  <si>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</si>
  <si>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</si>
  <si>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</si>
  <si>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</si>
  <si>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</si>
  <si>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</si>
  <si>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</si>
  <si>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</si>
  <si>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</si>
  <si>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</si>
  <si>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</si>
  <si>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</si>
  <si>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</si>
  <si>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</si>
  <si>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</si>
  <si>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</si>
  <si>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</si>
  <si>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</si>
  <si>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</si>
  <si>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</si>
  <si>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</si>
  <si>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</si>
  <si>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</si>
  <si>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</si>
  <si>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</si>
  <si>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</si>
  <si>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</si>
  <si>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</si>
  <si>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</si>
  <si>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</si>
  <si>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</si>
  <si>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</si>
  <si>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</si>
  <si>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</si>
  <si>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</si>
  <si>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</si>
  <si>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</si>
  <si>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</si>
  <si>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</si>
  <si>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</si>
  <si>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</si>
  <si>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</si>
  <si>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</si>
  <si>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</si>
  <si>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</si>
  <si>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</si>
  <si>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</si>
  <si>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</si>
  <si>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</si>
  <si>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</si>
  <si>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</si>
  <si>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</si>
  <si>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</si>
  <si>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</si>
  <si>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</si>
  <si>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</si>
  <si>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</si>
  <si>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</si>
  <si>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</si>
  <si>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</si>
  <si>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</si>
  <si>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</si>
  <si>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</si>
  <si>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</si>
  <si>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</si>
  <si>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</si>
  <si>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</si>
  <si>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</si>
  <si>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</si>
  <si>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</si>
  <si>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</si>
  <si>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</si>
  <si>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</si>
  <si>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</si>
  <si>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</si>
  <si>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</si>
  <si>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</si>
  <si>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</si>
  <si>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</si>
  <si>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</si>
  <si>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</si>
  <si>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</si>
  <si>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</si>
  <si>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</si>
  <si>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</si>
  <si>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</si>
  <si>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</si>
  <si>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</si>
  <si>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</si>
  <si>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</si>
  <si>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</si>
  <si>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</si>
  <si>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</si>
  <si>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</si>
  <si>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</si>
  <si>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</si>
  <si>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</si>
  <si>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</si>
  <si>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</si>
  <si>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</si>
  <si>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</si>
  <si>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</si>
  <si>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</si>
  <si>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</si>
  <si>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</si>
  <si>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</si>
  <si>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</si>
  <si>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</si>
  <si>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</si>
  <si>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</si>
  <si>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</si>
  <si>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</si>
  <si>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</si>
  <si>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</si>
  <si>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</si>
  <si>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</si>
  <si>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</si>
  <si>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</si>
  <si>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</si>
  <si>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</si>
  <si>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</si>
  <si>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</si>
  <si>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</si>
  <si>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</si>
  <si>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</si>
  <si>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</si>
  <si>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</si>
  <si>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</si>
  <si>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</si>
  <si>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</si>
  <si>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</si>
  <si>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</si>
  <si>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</si>
  <si>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</si>
  <si>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</si>
  <si>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</si>
  <si>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</si>
  <si>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</si>
  <si>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</si>
  <si>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</si>
  <si>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</si>
  <si>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</si>
  <si>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</si>
  <si>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</si>
  <si>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</si>
  <si>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</si>
  <si>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</si>
  <si>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</si>
  <si>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</si>
  <si>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</si>
  <si>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</si>
  <si>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</si>
  <si>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</si>
  <si>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</si>
  <si>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</si>
  <si>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</si>
  <si>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</si>
  <si>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</si>
  <si>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</si>
  <si>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</si>
  <si>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</si>
  <si>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</si>
  <si>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</si>
  <si>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</si>
  <si>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</si>
  <si>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</si>
  <si>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</si>
  <si>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</si>
  <si>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</si>
  <si>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</si>
  <si>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</si>
  <si>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</si>
  <si>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</si>
  <si>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</si>
  <si>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</si>
  <si>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</si>
  <si>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</si>
  <si>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</si>
  <si>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</si>
  <si>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</si>
  <si>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</si>
  <si>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</si>
  <si>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</si>
  <si>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</si>
  <si>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</si>
  <si>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</si>
  <si>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</si>
  <si>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</si>
  <si>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</si>
  <si>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</si>
  <si>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</si>
  <si>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</si>
  <si>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</si>
  <si>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</si>
  <si>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</si>
  <si>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</si>
  <si>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</si>
  <si>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</si>
  <si>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</si>
  <si>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</si>
  <si>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</si>
  <si>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</si>
  <si>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</si>
  <si>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</si>
  <si>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</si>
  <si>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</si>
  <si>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</si>
  <si>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</si>
  <si>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</si>
  <si>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</si>
  <si>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</si>
  <si>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</si>
  <si>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</si>
  <si>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</si>
  <si>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</si>
  <si>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</si>
  <si>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</si>
  <si>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</si>
  <si>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</si>
  <si>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</si>
  <si>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</si>
  <si>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</si>
  <si>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</si>
  <si>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</si>
  <si>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</si>
  <si>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</si>
  <si>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</si>
  <si>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</si>
  <si>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</si>
  <si>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</si>
  <si>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</si>
  <si>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</si>
  <si>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</si>
  <si>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</si>
  <si>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</si>
  <si>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</si>
  <si>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</si>
  <si>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</si>
  <si>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</si>
  <si>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</si>
  <si>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</si>
  <si>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</si>
  <si>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</si>
  <si>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</si>
  <si>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</si>
  <si>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</si>
  <si>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</si>
  <si>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</si>
  <si>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</si>
  <si>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</si>
  <si>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</si>
  <si>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</si>
  <si>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</si>
  <si>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</si>
  <si>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</si>
  <si>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</si>
  <si>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</si>
  <si>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</si>
  <si>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</si>
  <si>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</si>
  <si>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</si>
  <si>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</si>
  <si>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</si>
  <si>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</si>
  <si>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</si>
  <si>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</si>
  <si>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</si>
  <si>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</si>
  <si>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</si>
  <si>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</si>
  <si>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</si>
  <si>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</si>
  <si>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</si>
  <si>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</si>
  <si>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</si>
  <si>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</si>
  <si>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</si>
  <si>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</si>
  <si>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</si>
  <si>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</si>
  <si>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</si>
  <si>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</si>
  <si>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</si>
  <si>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</si>
  <si>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</si>
  <si>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</si>
  <si>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</si>
  <si>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</si>
  <si>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</si>
  <si>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</si>
  <si>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</si>
  <si>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</si>
  <si>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</si>
  <si>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</si>
  <si>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</si>
  <si>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</si>
  <si>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</si>
  <si>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</si>
  <si>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</si>
  <si>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</si>
  <si>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</si>
  <si>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</si>
  <si>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</si>
  <si>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</si>
  <si>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</si>
  <si>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</si>
  <si>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</si>
  <si>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</si>
  <si>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</si>
  <si>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</si>
  <si>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</si>
  <si>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</si>
  <si>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</si>
  <si>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</si>
  <si>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</si>
  <si>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</si>
  <si>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</si>
  <si>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</si>
  <si>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</si>
  <si>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</si>
  <si>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</si>
  <si>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</si>
  <si>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</si>
  <si>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</si>
  <si>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</si>
  <si>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</si>
  <si>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</si>
  <si>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</si>
  <si>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</si>
  <si>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</si>
  <si>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</si>
  <si>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</si>
  <si>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</si>
  <si>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</si>
  <si>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</si>
  <si>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</si>
  <si>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</si>
  <si>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</si>
  <si>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</si>
  <si>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</si>
  <si>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</si>
  <si>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</si>
  <si>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</si>
  <si>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</si>
  <si>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</si>
  <si>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</si>
  <si>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</si>
  <si>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</si>
  <si>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</si>
  <si>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</si>
  <si>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</si>
  <si>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</si>
  <si>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</si>
  <si>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</si>
  <si>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</si>
  <si>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</si>
  <si>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</si>
  <si>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</si>
  <si>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</si>
  <si>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</si>
  <si>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</si>
  <si>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</si>
  <si>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</si>
  <si>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</si>
  <si>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</si>
  <si>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</si>
  <si>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</si>
  <si>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</si>
  <si>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</si>
  <si>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</si>
  <si>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</si>
  <si>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</si>
  <si>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</si>
  <si>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</si>
  <si>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</si>
  <si>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</si>
  <si>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</si>
  <si>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</si>
  <si>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</si>
  <si>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</si>
  <si>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</si>
  <si>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</si>
  <si>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</si>
  <si>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</si>
  <si>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</si>
  <si>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</si>
  <si>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</si>
  <si>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</si>
  <si>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</si>
  <si>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</si>
  <si>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</si>
  <si>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</si>
  <si>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</si>
  <si>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</si>
  <si>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</si>
  <si>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</si>
  <si>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</si>
  <si>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</si>
  <si>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</si>
  <si>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</si>
  <si>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</si>
  <si>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</si>
  <si>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</si>
  <si>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</si>
  <si>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</si>
  <si>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</si>
  <si>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</si>
  <si>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</si>
  <si>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</si>
  <si>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</si>
  <si>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</si>
  <si>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</si>
  <si>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</si>
  <si>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</si>
  <si>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</si>
  <si>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</si>
  <si>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</si>
  <si>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</si>
  <si>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</si>
  <si>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</si>
  <si>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</si>
  <si>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</si>
  <si>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</si>
  <si>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</si>
  <si>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</si>
  <si>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</si>
  <si>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</si>
  <si>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</si>
  <si>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</si>
  <si>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</si>
  <si>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</si>
  <si>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</si>
  <si>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</si>
  <si>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</si>
  <si>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</si>
  <si>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</si>
  <si>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</si>
  <si>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</si>
  <si>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</si>
  <si>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</si>
  <si>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</si>
  <si>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</si>
  <si>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</si>
  <si>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</si>
  <si>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</si>
  <si>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</si>
  <si>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</si>
  <si>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</si>
  <si>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</si>
  <si>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</si>
  <si>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</si>
  <si>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</si>
  <si>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</si>
  <si>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</si>
  <si>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</si>
  <si>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</si>
  <si>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</si>
  <si>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</si>
  <si>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</si>
  <si>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</si>
  <si>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</si>
  <si>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</si>
  <si>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</si>
  <si>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</si>
  <si>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</si>
  <si>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</si>
  <si>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</si>
  <si>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</si>
  <si>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</si>
  <si>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</si>
  <si>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</si>
  <si>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</si>
  <si>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</si>
  <si>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</si>
  <si>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</si>
  <si>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</si>
  <si>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</si>
  <si>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</si>
  <si>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</si>
  <si>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</si>
  <si>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</si>
  <si>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</si>
  <si>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</si>
  <si>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</si>
  <si>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</si>
  <si>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</si>
  <si>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</si>
  <si>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</si>
  <si>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</si>
  <si>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</si>
  <si>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</si>
  <si>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</si>
  <si>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</si>
  <si>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</si>
  <si>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</si>
  <si>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</si>
  <si>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</si>
  <si>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</si>
  <si>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</si>
  <si>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</si>
  <si>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</si>
  <si>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</si>
  <si>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</si>
  <si>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</si>
  <si>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</si>
  <si>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</si>
  <si>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</si>
  <si>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</si>
  <si>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</si>
  <si>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</si>
  <si>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</si>
  <si>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</si>
  <si>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</si>
  <si>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</si>
  <si>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</si>
  <si>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</si>
  <si>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</si>
  <si>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</si>
  <si>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</si>
  <si>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</si>
  <si>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</si>
  <si>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</si>
  <si>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</si>
  <si>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</si>
  <si>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</si>
  <si>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</si>
  <si>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</si>
  <si>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</si>
  <si>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</si>
  <si>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</si>
  <si>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</si>
  <si>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</si>
  <si>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</si>
  <si>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</si>
  <si>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</si>
  <si>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</si>
  <si>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</si>
  <si>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</si>
  <si>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</si>
  <si>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</si>
  <si>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</si>
  <si>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</si>
  <si>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</si>
  <si>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</si>
  <si>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</si>
  <si>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</si>
  <si>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</si>
  <si>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</si>
  <si>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</si>
  <si>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</si>
  <si>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</si>
  <si>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</si>
  <si>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</si>
  <si>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</si>
  <si>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</si>
  <si>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</si>
  <si>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</si>
  <si>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</si>
  <si>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</si>
  <si>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</si>
  <si>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</si>
  <si>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</si>
  <si>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</si>
  <si>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</si>
  <si>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</si>
  <si>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</si>
  <si>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</si>
  <si>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</si>
  <si>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</si>
  <si>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</si>
  <si>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</si>
  <si>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</si>
  <si>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</si>
  <si>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</si>
  <si>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</si>
  <si>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</si>
  <si>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</si>
  <si>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</si>
  <si>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</si>
  <si>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</si>
  <si>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</si>
  <si>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</si>
  <si>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</si>
  <si>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</si>
  <si>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</si>
  <si>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</si>
  <si>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</si>
  <si>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</si>
  <si>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</si>
  <si>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</si>
  <si>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</si>
  <si>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</si>
  <si>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</si>
  <si>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</si>
  <si>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</si>
  <si>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</si>
  <si>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</si>
  <si>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</si>
  <si>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</si>
  <si>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</si>
  <si>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</si>
  <si>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</si>
  <si>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</si>
  <si>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</si>
  <si>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</si>
  <si>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</si>
  <si>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</si>
  <si>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</si>
  <si>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</si>
  <si>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</si>
  <si>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</si>
  <si>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</si>
  <si>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</si>
  <si>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</si>
  <si>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</si>
  <si>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</si>
  <si>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</si>
  <si>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</si>
  <si>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</si>
  <si>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</si>
  <si>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</si>
  <si>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</si>
  <si>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</si>
  <si>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</si>
  <si>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</si>
  <si>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</si>
  <si>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</si>
  <si>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</si>
  <si>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</si>
  <si>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</si>
  <si>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</si>
  <si>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</si>
  <si>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</si>
  <si>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</si>
  <si>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</si>
  <si>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</si>
  <si>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</si>
  <si>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</si>
  <si>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</si>
  <si>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</si>
  <si>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</si>
  <si>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</si>
  <si>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</si>
  <si>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</si>
  <si>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</si>
  <si>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</si>
  <si>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</si>
  <si>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</si>
  <si>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</si>
  <si>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</si>
  <si>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</si>
  <si>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</si>
  <si>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</si>
  <si>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</si>
  <si>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</si>
  <si>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</si>
  <si>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</si>
  <si>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</si>
  <si>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</si>
  <si>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</si>
  <si>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</si>
  <si>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</si>
  <si>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</si>
  <si>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</si>
  <si>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</si>
  <si>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</si>
  <si>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</si>
  <si>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</si>
  <si>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</si>
  <si>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</si>
  <si>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</si>
  <si>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</si>
  <si>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</si>
  <si>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</si>
  <si>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</si>
  <si>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</si>
  <si>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</si>
  <si>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</si>
  <si>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</si>
  <si>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</si>
  <si>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</si>
  <si>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</si>
  <si>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</si>
  <si>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</si>
  <si>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</si>
  <si>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</si>
  <si>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</si>
  <si>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</si>
  <si>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</si>
  <si>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</si>
  <si>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</si>
  <si>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</si>
  <si>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</si>
  <si>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</si>
  <si>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</si>
  <si>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</si>
  <si>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</si>
  <si>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</si>
  <si>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</si>
  <si>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</si>
  <si>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</si>
  <si>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</si>
  <si>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</si>
  <si>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</si>
  <si>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</si>
  <si>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</si>
  <si>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</si>
  <si>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</si>
  <si>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</si>
  <si>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</si>
  <si>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</si>
  <si>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</si>
  <si>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</si>
  <si>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</si>
  <si>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</si>
  <si>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</si>
  <si>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</si>
  <si>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</si>
  <si>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</si>
  <si>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</si>
  <si>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</si>
  <si>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</si>
  <si>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</si>
  <si>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</si>
  <si>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</si>
  <si>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</si>
  <si>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</si>
  <si>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</si>
  <si>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</si>
  <si>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</si>
  <si>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</si>
  <si>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</si>
  <si>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</si>
  <si>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</si>
  <si>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</si>
  <si>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</si>
  <si>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</si>
  <si>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</si>
  <si>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</si>
  <si>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</si>
  <si>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</si>
  <si>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</si>
  <si>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</si>
  <si>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</si>
  <si>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</si>
  <si>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</si>
  <si>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</si>
  <si>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</si>
  <si>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</si>
  <si>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</si>
  <si>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</si>
  <si>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</si>
  <si>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</si>
  <si>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</si>
  <si>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</si>
  <si>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</si>
  <si>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</si>
  <si>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</si>
  <si>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</si>
  <si>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</si>
  <si>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</si>
  <si>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</si>
  <si>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</si>
  <si>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</si>
  <si>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</si>
  <si>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</si>
  <si>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</si>
  <si>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</si>
  <si>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</si>
  <si>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</si>
  <si>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</si>
  <si>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</si>
  <si>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</si>
  <si>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</si>
  <si>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</si>
  <si>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</si>
  <si>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</si>
  <si>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</si>
  <si>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</si>
  <si>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</si>
  <si>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</si>
  <si>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</si>
  <si>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</si>
  <si>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</si>
  <si>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</si>
  <si>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</si>
  <si>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</si>
  <si>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</si>
  <si>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</si>
  <si>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</si>
  <si>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</si>
  <si>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</si>
  <si>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</si>
  <si>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</si>
  <si>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</si>
  <si>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</si>
  <si>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</si>
  <si>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</si>
  <si>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</si>
  <si>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</si>
  <si>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</si>
  <si>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</si>
  <si>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</si>
  <si>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</si>
  <si>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</si>
  <si>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</si>
  <si>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</si>
  <si>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</si>
  <si>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</si>
  <si>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</si>
  <si>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</si>
  <si>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</si>
  <si>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</si>
  <si>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</si>
  <si>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</si>
  <si>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</si>
  <si>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</si>
  <si>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</si>
  <si>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</si>
  <si>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</si>
  <si>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</si>
  <si>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</si>
  <si>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</si>
  <si>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</si>
  <si>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</si>
  <si>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</si>
  <si>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</si>
  <si>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</si>
  <si>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</si>
  <si>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</si>
  <si>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</si>
  <si>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</si>
  <si>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</si>
  <si>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</si>
  <si>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</si>
  <si>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</si>
  <si>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</si>
  <si>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</si>
  <si>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</si>
  <si>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</si>
  <si>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</si>
  <si>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</si>
  <si>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</si>
  <si>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</si>
  <si>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</si>
  <si>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</si>
  <si>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</si>
  <si>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</si>
  <si>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</si>
  <si>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</si>
  <si>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</si>
  <si>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</si>
  <si>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</si>
  <si>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</si>
  <si>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</si>
  <si>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</si>
  <si>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</si>
  <si>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</si>
  <si>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</si>
  <si>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</si>
  <si>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</si>
  <si>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</si>
  <si>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</si>
  <si>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</si>
  <si>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</si>
  <si>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</si>
  <si>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</si>
  <si>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</si>
  <si>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</si>
  <si>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</si>
  <si>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</si>
  <si>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</si>
  <si>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</si>
  <si>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</si>
  <si>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</si>
  <si>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</si>
  <si>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</si>
  <si>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</si>
  <si>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</si>
  <si>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</si>
  <si>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</si>
  <si>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</si>
  <si>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</si>
  <si>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</si>
  <si>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</si>
  <si>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</si>
  <si>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</si>
  <si>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</si>
  <si>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</si>
  <si>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</si>
  <si>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</si>
  <si>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</si>
  <si>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</si>
  <si>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</si>
  <si>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</si>
  <si>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</si>
  <si>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</si>
  <si>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</si>
  <si>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</si>
  <si>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</si>
  <si>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</si>
  <si>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</si>
  <si>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</si>
  <si>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</si>
  <si>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</si>
  <si>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</si>
  <si>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</si>
  <si>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</si>
  <si>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</si>
  <si>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</si>
  <si>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</si>
  <si>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</si>
  <si>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</si>
  <si>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</si>
  <si>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</si>
  <si>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</si>
  <si>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</si>
  <si>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</si>
  <si>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</si>
  <si>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</si>
  <si>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</si>
  <si>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</si>
  <si>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</si>
  <si>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</si>
  <si>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</si>
  <si>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</si>
  <si>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</si>
  <si>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</si>
  <si>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</si>
  <si>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</si>
  <si>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</si>
  <si>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</si>
  <si>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</si>
  <si>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</si>
  <si>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</si>
  <si>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</si>
  <si>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</si>
  <si>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</si>
  <si>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</si>
  <si>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</si>
  <si>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</si>
  <si>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</si>
  <si>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</si>
  <si>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</si>
  <si>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</si>
  <si>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</si>
  <si>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</si>
  <si>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</si>
  <si>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</si>
  <si>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</si>
  <si>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</si>
  <si>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</si>
  <si>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</si>
  <si>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</si>
  <si>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</si>
  <si>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</si>
  <si>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</si>
  <si>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</si>
  <si>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</si>
  <si>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</si>
  <si>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</si>
  <si>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</si>
  <si>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</si>
  <si>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</si>
  <si>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</si>
  <si>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</si>
  <si>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</si>
  <si>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</si>
  <si>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</si>
  <si>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</si>
  <si>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</si>
  <si>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</si>
  <si>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</si>
  <si>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</si>
  <si>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</si>
  <si>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</si>
  <si>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</si>
  <si>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</si>
  <si>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</si>
  <si>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</si>
  <si>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</si>
  <si>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</si>
  <si>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</si>
  <si>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</si>
  <si>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</si>
  <si>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</si>
  <si>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</si>
  <si>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</si>
  <si>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</si>
  <si>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</si>
  <si>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</si>
  <si>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</si>
  <si>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</si>
  <si>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</si>
  <si>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</si>
  <si>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</si>
  <si>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</si>
  <si>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</si>
  <si>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</si>
  <si>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</si>
  <si>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</si>
  <si>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</si>
  <si>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</si>
  <si>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</si>
  <si>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</si>
  <si>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</si>
  <si>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</si>
  <si>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</si>
  <si>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</si>
  <si>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</si>
  <si>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</si>
  <si>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</si>
  <si>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</si>
  <si>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</si>
  <si>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</si>
  <si>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</si>
  <si>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</si>
  <si>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</si>
  <si>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</si>
  <si>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</si>
  <si>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</si>
  <si>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</si>
  <si>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</si>
  <si>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</si>
  <si>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</si>
  <si>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</si>
  <si>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</si>
  <si>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</si>
  <si>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</si>
  <si>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</si>
  <si>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</si>
  <si>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</si>
  <si>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</si>
  <si>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</si>
  <si>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</si>
  <si>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</si>
  <si>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</si>
  <si>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</si>
  <si>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</si>
  <si>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</si>
  <si>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</si>
  <si>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</si>
  <si>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</si>
  <si>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</si>
  <si>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</si>
  <si>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</si>
  <si>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</si>
  <si>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</si>
  <si>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</si>
  <si>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</si>
  <si>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</si>
  <si>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</si>
  <si>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</si>
  <si>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</si>
  <si>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</si>
  <si>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</si>
  <si>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</si>
  <si>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</si>
  <si>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</si>
  <si>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</si>
  <si>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</si>
  <si>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</si>
  <si>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</si>
  <si>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</si>
  <si>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</si>
  <si>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</si>
  <si>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</si>
  <si>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</si>
  <si>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</si>
  <si>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</si>
  <si>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</si>
  <si>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</si>
  <si>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</si>
  <si>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</si>
  <si>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</si>
  <si>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</si>
  <si>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</si>
  <si>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</si>
  <si>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</si>
  <si>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</si>
  <si>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</si>
  <si>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</si>
  <si>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</si>
  <si>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</si>
  <si>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</si>
  <si>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</si>
  <si>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</si>
  <si>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</si>
  <si>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</si>
  <si>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</si>
  <si>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</si>
  <si>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</si>
  <si>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</si>
  <si>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</si>
  <si>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</si>
  <si>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</si>
  <si>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</si>
  <si>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</si>
  <si>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</si>
  <si>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</si>
  <si>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</si>
  <si>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</si>
  <si>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</si>
  <si>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</si>
  <si>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</si>
  <si>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</si>
  <si>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</si>
  <si>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</si>
  <si>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</si>
  <si>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</si>
  <si>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</si>
  <si>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</si>
  <si>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</si>
  <si>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</si>
  <si>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</si>
  <si>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</si>
  <si>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</si>
  <si>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</si>
  <si>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</si>
  <si>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</si>
  <si>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</si>
  <si>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</si>
  <si>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</si>
  <si>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</si>
  <si>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</si>
  <si>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</si>
  <si>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</si>
  <si>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</si>
  <si>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</si>
  <si>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</si>
  <si>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</si>
  <si>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</si>
  <si>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</si>
  <si>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</si>
  <si>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</si>
  <si>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</si>
  <si>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</si>
  <si>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</si>
  <si>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</si>
  <si>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</si>
  <si>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</si>
  <si>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</si>
  <si>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</si>
  <si>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</si>
  <si>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</si>
  <si>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</si>
  <si>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</si>
  <si>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</si>
  <si>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</si>
  <si>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</si>
  <si>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</si>
  <si>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</si>
  <si>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</si>
  <si>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</si>
  <si>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</si>
  <si>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</si>
  <si>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</si>
  <si>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</si>
  <si>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</si>
  <si>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</si>
  <si>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</si>
  <si>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</si>
  <si>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</si>
  <si>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</si>
  <si>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</si>
  <si>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</si>
  <si>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</si>
  <si>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</si>
  <si>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</si>
  <si>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</si>
  <si>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</si>
  <si>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</si>
  <si>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</si>
  <si>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</si>
  <si>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</si>
  <si>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</si>
  <si>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</si>
  <si>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</si>
  <si>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</si>
  <si>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</si>
  <si>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</si>
  <si>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</si>
  <si>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</si>
  <si>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</si>
  <si>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</si>
  <si>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</si>
  <si>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</si>
  <si>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</si>
  <si>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</si>
  <si>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</si>
  <si>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</si>
  <si>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</si>
  <si>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</si>
  <si>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</si>
  <si>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</si>
  <si>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</si>
  <si>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</si>
  <si>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</si>
  <si>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</si>
  <si>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</si>
  <si>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</si>
  <si>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</si>
  <si>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</si>
  <si>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</si>
  <si>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</si>
  <si>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</si>
  <si>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</si>
  <si>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</si>
  <si>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</si>
  <si>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</si>
  <si>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</si>
  <si>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</si>
  <si>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</si>
  <si>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</si>
  <si>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</si>
  <si>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</si>
  <si>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</si>
  <si>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</si>
  <si>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</si>
  <si>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</si>
  <si>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</si>
  <si>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</si>
  <si>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</si>
  <si>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</si>
  <si>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</si>
  <si>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</si>
  <si>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</si>
  <si>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</si>
  <si>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</si>
  <si>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</si>
  <si>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</si>
  <si>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</si>
  <si>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</si>
  <si>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</si>
  <si>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</si>
  <si>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</si>
  <si>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</si>
  <si>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</si>
  <si>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</si>
  <si>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</si>
  <si>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</si>
  <si>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</si>
  <si>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</si>
  <si>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</si>
  <si>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</si>
  <si>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</si>
  <si>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</si>
  <si>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</si>
  <si>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</si>
  <si>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</si>
  <si>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</si>
  <si>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</si>
  <si>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</si>
  <si>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</si>
  <si>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</si>
  <si>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</si>
  <si>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</si>
  <si>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</si>
  <si>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</si>
  <si>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</si>
  <si>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</si>
  <si>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</si>
  <si>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</si>
  <si>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</si>
  <si>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</si>
  <si>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</si>
  <si>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</si>
  <si>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</si>
  <si>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</si>
  <si>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</si>
  <si>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</si>
  <si>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</si>
  <si>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</si>
  <si>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</si>
  <si>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</si>
  <si>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</si>
  <si>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</si>
  <si>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</si>
  <si>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</si>
  <si>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</si>
  <si>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</si>
  <si>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</si>
  <si>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</si>
  <si>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</si>
  <si>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</si>
  <si>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</si>
  <si>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</si>
  <si>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</si>
  <si>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</si>
  <si>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</si>
  <si>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</si>
  <si>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</si>
  <si>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</si>
  <si>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</si>
  <si>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</si>
  <si>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</si>
  <si>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</si>
  <si>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</si>
  <si>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</si>
  <si>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</si>
  <si>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</si>
  <si>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</si>
  <si>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</si>
  <si>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</si>
  <si>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</si>
  <si>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</si>
  <si>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</si>
  <si>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</si>
  <si>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</si>
  <si>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</si>
  <si>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</si>
  <si>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</si>
  <si>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</si>
  <si>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</si>
  <si>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</si>
  <si>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</si>
  <si>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</si>
  <si>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</si>
  <si>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</si>
  <si>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</si>
  <si>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</si>
  <si>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</si>
  <si>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</si>
  <si>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</si>
  <si>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</si>
  <si>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</si>
  <si>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</si>
  <si>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</si>
  <si>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</si>
  <si>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</si>
  <si>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</si>
  <si>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</si>
  <si>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</si>
  <si>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</si>
  <si>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</si>
  <si>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</si>
  <si>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</si>
  <si>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</si>
  <si>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</si>
  <si>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</si>
  <si>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</si>
  <si>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</si>
  <si>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</si>
  <si>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</si>
  <si>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</si>
  <si>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</si>
  <si>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</si>
  <si>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</si>
  <si>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</si>
  <si>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</si>
  <si>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</si>
  <si>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</si>
  <si>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</si>
  <si>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</si>
  <si>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</si>
  <si>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</si>
  <si>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</si>
  <si>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</si>
  <si>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</si>
  <si>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</si>
  <si>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</si>
  <si>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</si>
  <si>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</si>
  <si>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</si>
  <si>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</si>
  <si>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</si>
  <si>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</si>
  <si>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</si>
  <si>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</si>
  <si>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</si>
  <si>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</si>
  <si>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</si>
  <si>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</si>
  <si>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</si>
  <si>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</si>
  <si>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</si>
  <si>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</si>
  <si>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</si>
  <si>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</si>
  <si>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</si>
  <si>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</si>
  <si>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</si>
  <si>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</si>
  <si>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</si>
  <si>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</si>
  <si>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</si>
  <si>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</si>
  <si>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</si>
  <si>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</si>
  <si>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</si>
  <si>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</si>
  <si>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</si>
  <si>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</si>
  <si>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</si>
  <si>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</si>
  <si>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</si>
  <si>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</si>
  <si>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</si>
  <si>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</si>
  <si>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</si>
  <si>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</si>
  <si>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</si>
  <si>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</si>
  <si>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</si>
  <si>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</si>
  <si>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</si>
  <si>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</si>
  <si>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</si>
  <si>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</si>
  <si>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</si>
  <si>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</si>
  <si>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</si>
  <si>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</si>
  <si>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</si>
  <si>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</si>
  <si>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</si>
  <si>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</si>
  <si>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</si>
  <si>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</si>
  <si>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</si>
  <si>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</si>
  <si>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</si>
  <si>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</si>
  <si>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</si>
  <si>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</si>
  <si>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</si>
  <si>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</si>
  <si>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</si>
  <si>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</si>
  <si>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</si>
  <si>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</si>
  <si>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</si>
  <si>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</si>
  <si>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</si>
  <si>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</si>
  <si>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</si>
  <si>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</si>
  <si>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</si>
  <si>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</si>
  <si>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</si>
  <si>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</si>
  <si>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</si>
  <si>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</si>
  <si>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</si>
  <si>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</si>
  <si>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</si>
  <si>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</si>
  <si>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</si>
  <si>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</si>
  <si>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</si>
  <si>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</si>
  <si>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</si>
  <si>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</si>
  <si>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</si>
  <si>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</si>
  <si>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</si>
  <si>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</si>
  <si>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</si>
  <si>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</si>
  <si>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</si>
  <si>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</si>
  <si>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</si>
  <si>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</si>
  <si>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</si>
  <si>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</si>
  <si>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</si>
  <si>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</si>
  <si>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</si>
  <si>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</si>
  <si>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</si>
  <si>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</si>
  <si>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</si>
  <si>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</si>
  <si>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</si>
  <si>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</si>
  <si>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</si>
  <si>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</si>
  <si>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</si>
  <si>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</si>
  <si>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</si>
  <si>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</si>
  <si>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</si>
  <si>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</si>
  <si>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</si>
  <si>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</si>
  <si>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</si>
  <si>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</si>
  <si>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</si>
  <si>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</si>
  <si>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</si>
  <si>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</si>
  <si>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</si>
  <si>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</si>
  <si>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</si>
  <si>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</si>
  <si>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</si>
  <si>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</si>
  <si>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</si>
  <si>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</si>
  <si>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</si>
  <si>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</si>
  <si>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</si>
  <si>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</si>
  <si>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</si>
  <si>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</si>
  <si>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</si>
  <si>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</si>
  <si>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</si>
  <si>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</si>
  <si>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</si>
  <si>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</si>
  <si>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</si>
  <si>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</si>
  <si>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</si>
  <si>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</si>
  <si>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</si>
  <si>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</si>
  <si>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</si>
  <si>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</si>
  <si>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</si>
  <si>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</si>
  <si>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</si>
  <si>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</si>
  <si>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</si>
  <si>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</si>
  <si>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</si>
  <si>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</si>
  <si>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</si>
  <si>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</si>
  <si>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</si>
  <si>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</si>
  <si>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</si>
  <si>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</si>
  <si>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</si>
  <si>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</si>
  <si>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</si>
  <si>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</si>
  <si>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</si>
  <si>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</si>
  <si>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</si>
  <si>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</si>
  <si>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</si>
  <si>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</si>
  <si>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</si>
  <si>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</si>
  <si>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</si>
  <si>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</si>
  <si>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</si>
  <si>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</si>
  <si>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</si>
  <si>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</si>
  <si>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</si>
  <si>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</si>
  <si>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</si>
  <si>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</si>
  <si>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</si>
  <si>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</si>
  <si>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</si>
  <si>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</si>
  <si>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</si>
  <si>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</si>
  <si>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</si>
  <si>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</si>
  <si>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</si>
  <si>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</si>
  <si>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</si>
  <si>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</si>
  <si>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</si>
  <si>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</si>
  <si>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</si>
  <si>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</si>
  <si>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</si>
  <si>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</si>
  <si>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</si>
  <si>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</si>
  <si>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</si>
  <si>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</si>
  <si>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</si>
  <si>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</si>
  <si>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</si>
  <si>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</si>
  <si>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</si>
  <si>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</si>
  <si>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</si>
  <si>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</si>
  <si>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</si>
  <si>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</si>
  <si>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</si>
  <si>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</si>
  <si>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</si>
  <si>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</si>
  <si>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</si>
  <si>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</si>
  <si>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</si>
  <si>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</si>
  <si>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</si>
  <si>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</si>
  <si>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</si>
  <si>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</si>
  <si>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</si>
  <si>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</si>
  <si>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</si>
  <si>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</si>
  <si>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</si>
  <si>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</si>
  <si>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</si>
  <si>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</si>
  <si>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</si>
  <si>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</si>
  <si>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</si>
  <si>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</si>
  <si>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</si>
  <si>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</si>
  <si>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</si>
  <si>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</si>
  <si>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</si>
  <si>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</si>
  <si>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</si>
  <si>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</si>
  <si>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</si>
  <si>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</si>
  <si>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</si>
  <si>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</si>
  <si>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</si>
  <si>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</si>
  <si>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</si>
  <si>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</si>
  <si>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</si>
  <si>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</si>
  <si>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</si>
  <si>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</si>
  <si>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</si>
  <si>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</si>
  <si>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</si>
  <si>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</si>
  <si>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</si>
  <si>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</si>
  <si>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</si>
  <si>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</si>
  <si>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</si>
  <si>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</si>
  <si>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</si>
  <si>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</si>
  <si>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</si>
  <si>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</si>
  <si>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</si>
  <si>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</si>
  <si>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</si>
  <si>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</si>
  <si>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</si>
  <si>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</si>
  <si>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</si>
  <si>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</si>
  <si>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</si>
  <si>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</si>
  <si>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</si>
  <si>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</si>
  <si>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</si>
  <si>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</si>
  <si>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</si>
  <si>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</si>
  <si>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</si>
  <si>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</si>
  <si>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</si>
  <si>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</si>
  <si>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</si>
  <si>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</si>
  <si>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</si>
  <si>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</si>
  <si>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</si>
  <si>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</si>
  <si>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</si>
  <si>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</si>
  <si>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</si>
  <si>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</si>
  <si>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</si>
  <si>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</si>
  <si>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</si>
  <si>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</si>
  <si>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</si>
  <si>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</si>
  <si>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</si>
  <si>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</si>
  <si>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</si>
  <si>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</si>
  <si>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</si>
  <si>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</si>
  <si>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</si>
  <si>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</si>
  <si>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</si>
  <si>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</si>
  <si>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</si>
  <si>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</si>
  <si>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</si>
  <si>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</si>
  <si>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</si>
  <si>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</si>
  <si>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</si>
  <si>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</si>
  <si>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</si>
  <si>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</si>
  <si>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</si>
  <si>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</si>
  <si>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</si>
  <si>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</si>
  <si>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</si>
  <si>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</si>
  <si>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</si>
  <si>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</si>
  <si>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</si>
  <si>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</si>
  <si>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</si>
  <si>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</si>
  <si>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</si>
  <si>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</si>
  <si>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</si>
  <si>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</si>
  <si>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</si>
  <si>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</si>
  <si>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</si>
  <si>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</si>
  <si>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</si>
  <si>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</si>
  <si>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</si>
  <si>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</si>
  <si>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</si>
  <si>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</si>
  <si>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</si>
  <si>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</si>
  <si>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</si>
  <si>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</si>
  <si>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</si>
  <si>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</si>
  <si>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</si>
  <si>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</si>
  <si>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</si>
  <si>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</si>
  <si>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</si>
  <si>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</si>
  <si>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</si>
  <si>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</si>
  <si>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</si>
  <si>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</si>
  <si>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</si>
  <si>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</si>
  <si>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</si>
  <si>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</si>
  <si>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</si>
  <si>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</si>
  <si>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</si>
  <si>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</si>
  <si>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</si>
  <si>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</si>
  <si>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</si>
  <si>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</si>
  <si>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</si>
  <si>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</si>
  <si>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</si>
  <si>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</si>
  <si>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</si>
  <si>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</si>
  <si>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</si>
  <si>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</si>
  <si>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</si>
  <si>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</si>
  <si>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</si>
  <si>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</si>
  <si>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</si>
  <si>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</si>
  <si>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</si>
  <si>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</si>
  <si>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</si>
  <si>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</si>
  <si>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</si>
  <si>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</si>
  <si>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</si>
  <si>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</si>
  <si>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</si>
  <si>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</si>
  <si>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</si>
  <si>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</si>
  <si>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</si>
  <si>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</si>
  <si>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</si>
  <si>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</si>
  <si>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</si>
  <si>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</si>
  <si>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</si>
  <si>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</si>
  <si>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</si>
  <si>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</si>
  <si>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</si>
  <si>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</si>
  <si>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</si>
  <si>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</si>
  <si>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</si>
  <si>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</si>
  <si>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</si>
  <si>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</si>
  <si>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</si>
  <si>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</si>
  <si>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</si>
  <si>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</si>
  <si>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</si>
  <si>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</si>
  <si>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</si>
  <si>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</si>
  <si>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</si>
  <si>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</si>
  <si>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</si>
  <si>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</si>
  <si>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</si>
  <si>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</si>
  <si>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</si>
  <si>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</si>
  <si>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</si>
  <si>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</si>
  <si>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</si>
  <si>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</si>
  <si>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</si>
  <si>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</si>
  <si>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</si>
  <si>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</si>
  <si>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</si>
  <si>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</si>
  <si>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</si>
  <si>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</si>
  <si>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</si>
  <si>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</si>
  <si>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</si>
  <si>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</si>
  <si>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</si>
  <si>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</si>
  <si>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</si>
  <si>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</si>
  <si>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</si>
  <si>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</si>
  <si>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</si>
  <si>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</si>
  <si>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</si>
  <si>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</si>
  <si>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</si>
  <si>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</si>
  <si>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</si>
  <si>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</si>
  <si>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</si>
  <si>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</si>
  <si>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</si>
  <si>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</si>
  <si>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</si>
  <si>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</si>
  <si>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</si>
  <si>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</si>
  <si>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</si>
  <si>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</si>
  <si>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</si>
  <si>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</si>
  <si>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</si>
  <si>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</si>
  <si>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</si>
  <si>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</si>
  <si>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</si>
  <si>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</si>
  <si>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</si>
  <si>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</si>
  <si>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</si>
  <si>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</si>
  <si>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</si>
  <si>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</si>
  <si>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</si>
  <si>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</si>
  <si>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</si>
  <si>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</si>
  <si>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</si>
  <si>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</si>
  <si>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</si>
  <si>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</si>
  <si>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</si>
  <si>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</si>
  <si>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</si>
  <si>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</si>
  <si>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</si>
  <si>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</si>
  <si>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</si>
  <si>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</si>
  <si>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</si>
  <si>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</si>
  <si>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</si>
  <si>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</si>
  <si>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</si>
  <si>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</si>
  <si>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</si>
  <si>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</si>
  <si>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</si>
  <si>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</si>
  <si>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</si>
  <si>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</si>
  <si>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</si>
  <si>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</si>
  <si>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</si>
  <si>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</si>
  <si>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</si>
  <si>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</si>
  <si>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</si>
  <si>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</si>
  <si>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</si>
  <si>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</si>
  <si>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</si>
  <si>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</si>
  <si>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</si>
  <si>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</si>
  <si>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</si>
  <si>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</si>
  <si>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</si>
  <si>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</si>
  <si>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</si>
  <si>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</si>
  <si>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</si>
  <si>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</si>
  <si>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</si>
  <si>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</si>
  <si>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</si>
  <si>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</si>
  <si>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</si>
  <si>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</si>
  <si>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</si>
  <si>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</si>
  <si>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</si>
  <si>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</si>
  <si>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</si>
  <si>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</si>
  <si>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</si>
  <si>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</si>
  <si>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</si>
  <si>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</si>
  <si>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</si>
  <si>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</si>
  <si>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</si>
  <si>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</si>
  <si>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</si>
  <si>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</si>
  <si>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</si>
  <si>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</si>
  <si>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</si>
  <si>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</si>
  <si>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</si>
  <si>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</si>
  <si>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</si>
  <si>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</si>
  <si>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</si>
  <si>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</si>
  <si>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</si>
  <si>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</si>
  <si>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</si>
  <si>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</si>
  <si>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</si>
  <si>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</si>
  <si>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</si>
  <si>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</si>
  <si>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</si>
  <si>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</si>
  <si>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</si>
  <si>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</si>
  <si>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</si>
  <si>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</si>
  <si>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</si>
  <si>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</si>
  <si>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</si>
  <si>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</si>
  <si>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</si>
  <si>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</si>
  <si>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</si>
  <si>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</si>
  <si>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</si>
  <si>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</si>
  <si>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</si>
  <si>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</si>
  <si>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</si>
  <si>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</si>
  <si>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</si>
  <si>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</si>
  <si>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</si>
  <si>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</si>
  <si>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</si>
  <si>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</si>
  <si>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</si>
  <si>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</si>
  <si>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</si>
  <si>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</si>
  <si>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</si>
  <si>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</si>
  <si>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</si>
  <si>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</si>
  <si>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</si>
  <si>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</si>
  <si>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</si>
  <si>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</si>
  <si>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</si>
  <si>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</si>
  <si>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</si>
  <si>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</si>
  <si>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</si>
  <si>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</si>
  <si>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</si>
  <si>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</si>
  <si>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</si>
  <si>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</si>
  <si>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</si>
  <si>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</si>
  <si>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</si>
  <si>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</si>
  <si>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</si>
  <si>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</si>
  <si>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</si>
  <si>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</si>
  <si>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</si>
  <si>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</si>
  <si>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</si>
  <si>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</si>
  <si>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</si>
  <si>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</si>
  <si>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</si>
  <si>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</si>
  <si>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</si>
  <si>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</si>
  <si>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</si>
  <si>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</si>
  <si>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</si>
  <si>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</si>
  <si>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</si>
  <si>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</si>
  <si>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</si>
  <si>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</si>
  <si>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</si>
  <si>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</si>
  <si>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</si>
  <si>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</si>
  <si>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</si>
  <si>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</si>
  <si>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</si>
  <si>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</si>
  <si>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</si>
  <si>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</si>
  <si>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</si>
  <si>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</si>
  <si>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</si>
  <si>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</si>
  <si>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</si>
  <si>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</si>
  <si>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</si>
  <si>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</si>
  <si>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</si>
  <si>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</si>
  <si>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</si>
  <si>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</si>
  <si>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</si>
  <si>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</si>
  <si>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</si>
  <si>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</si>
  <si>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</si>
  <si>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</si>
  <si>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</si>
  <si>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</si>
  <si>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</si>
  <si>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</si>
  <si>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</si>
  <si>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</si>
  <si>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</si>
  <si>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</si>
  <si>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</si>
  <si>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</si>
  <si>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</si>
  <si>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</si>
  <si>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</si>
  <si>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</si>
  <si>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</si>
  <si>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</si>
  <si>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</si>
  <si>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</si>
  <si>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</si>
  <si>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</si>
  <si>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</si>
  <si>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</si>
  <si>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</si>
  <si>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</si>
  <si>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</si>
  <si>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</si>
  <si>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</si>
  <si>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</si>
  <si>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</si>
  <si>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</si>
  <si>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</si>
  <si>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</si>
  <si>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</si>
  <si>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</si>
  <si>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</si>
  <si>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</si>
  <si>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</si>
  <si>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</si>
  <si>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</si>
  <si>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</si>
  <si>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</si>
  <si>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</si>
  <si>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</si>
  <si>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</si>
  <si>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</si>
  <si>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</si>
  <si>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</si>
  <si>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</si>
  <si>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</si>
  <si>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</si>
  <si>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</si>
  <si>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</si>
  <si>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</si>
  <si>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</si>
  <si>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</si>
  <si>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</si>
  <si>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</si>
  <si>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</si>
  <si>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</si>
  <si>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</si>
  <si>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</si>
  <si>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</si>
  <si>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</si>
  <si>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</si>
  <si>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</si>
  <si>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</si>
  <si>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</si>
  <si>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</si>
  <si>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</si>
  <si>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</si>
  <si>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</si>
  <si>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</si>
  <si>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</si>
  <si>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</si>
  <si>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</si>
  <si>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</si>
  <si>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</si>
  <si>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</si>
  <si>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</si>
  <si>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</si>
  <si>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</si>
  <si>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</si>
  <si>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</si>
  <si>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</si>
  <si>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</si>
  <si>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</si>
  <si>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</si>
  <si>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</si>
  <si>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</si>
  <si>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</si>
  <si>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</si>
  <si>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</si>
  <si>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</si>
  <si>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</si>
  <si>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</si>
  <si>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</si>
  <si>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</si>
  <si>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</si>
  <si>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</si>
  <si>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</si>
  <si>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</si>
  <si>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</si>
  <si>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</si>
  <si>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</si>
  <si>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</si>
  <si>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</si>
  <si>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</si>
  <si>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</si>
  <si>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</si>
  <si>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</si>
  <si>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</si>
  <si>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</si>
  <si>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</si>
  <si>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</si>
  <si>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</si>
  <si>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</si>
  <si>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</si>
  <si>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</si>
  <si>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</si>
  <si>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</si>
  <si>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</si>
  <si>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</si>
  <si>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</si>
  <si>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</si>
  <si>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</si>
  <si>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</si>
  <si>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</si>
  <si>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</si>
  <si>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</si>
  <si>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</si>
  <si>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</si>
  <si>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</si>
  <si>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</si>
  <si>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</si>
  <si>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</si>
  <si>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</si>
  <si>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</si>
  <si>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</si>
  <si>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</si>
  <si>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</si>
  <si>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</si>
  <si>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</si>
  <si>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</si>
  <si>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</si>
  <si>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</si>
  <si>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</si>
  <si>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</si>
  <si>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</si>
  <si>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</si>
  <si>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</si>
  <si>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</si>
  <si>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</si>
  <si>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</si>
  <si>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</si>
  <si>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</si>
  <si>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</si>
  <si>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</si>
  <si>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</si>
  <si>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</si>
  <si>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</si>
  <si>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</si>
  <si>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</si>
  <si>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</si>
  <si>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</si>
  <si>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</si>
  <si>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</si>
  <si>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</si>
  <si>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</si>
  <si>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</si>
  <si>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</si>
  <si>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</si>
  <si>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</si>
  <si>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</si>
  <si>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</si>
  <si>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</si>
  <si>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</si>
  <si>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</si>
  <si>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</si>
  <si>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</si>
  <si>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</si>
  <si>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</si>
  <si>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</si>
  <si>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</si>
  <si>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</si>
  <si>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</si>
  <si>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</si>
  <si>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</si>
  <si>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</si>
  <si>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</si>
  <si>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</si>
  <si>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</si>
  <si>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</si>
  <si>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</si>
  <si>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</si>
  <si>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</si>
  <si>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</si>
  <si>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</si>
  <si>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</si>
  <si>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</si>
  <si>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</si>
  <si>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</si>
  <si>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</si>
  <si>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</si>
  <si>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</si>
  <si>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</si>
  <si>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</si>
  <si>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</si>
  <si>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</si>
  <si>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</si>
  <si>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</si>
  <si>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</si>
  <si>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</si>
  <si>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</si>
  <si>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</si>
  <si>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</si>
  <si>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</si>
  <si>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</si>
  <si>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</si>
  <si>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</si>
  <si>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</si>
  <si>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</si>
  <si>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</si>
  <si>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</si>
  <si>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</si>
  <si>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</si>
  <si>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</si>
  <si>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</si>
  <si>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</si>
  <si>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</si>
  <si>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</si>
  <si>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</si>
  <si>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</si>
  <si>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</si>
  <si>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</si>
  <si>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</si>
  <si>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</si>
  <si>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</si>
  <si>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</si>
  <si>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</si>
  <si>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</si>
  <si>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</si>
  <si>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</si>
  <si>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</si>
  <si>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</si>
  <si>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</si>
  <si>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</si>
  <si>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</si>
  <si>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</si>
  <si>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</si>
  <si>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</si>
  <si>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</si>
  <si>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</si>
  <si>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</si>
  <si>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</si>
  <si>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</si>
  <si>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</si>
  <si>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</si>
  <si>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</si>
  <si>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</si>
  <si>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</si>
  <si>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</si>
  <si>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</si>
  <si>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</si>
  <si>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</si>
  <si>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</si>
  <si>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</si>
  <si>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</si>
  <si>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</si>
  <si>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</si>
  <si>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</si>
  <si>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</si>
  <si>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</si>
  <si>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</si>
  <si>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</si>
  <si>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</si>
  <si>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</si>
  <si>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</si>
  <si>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</si>
  <si>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</si>
  <si>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</si>
  <si>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</si>
  <si>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</si>
  <si>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</si>
  <si>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</si>
  <si>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</si>
  <si>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</si>
  <si>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</si>
  <si>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</si>
  <si>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</si>
  <si>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</si>
  <si>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</si>
  <si>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</si>
  <si>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</si>
  <si>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</si>
  <si>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</si>
  <si>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</si>
  <si>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</si>
  <si>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</si>
  <si>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</si>
  <si>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</si>
  <si>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</si>
  <si>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</si>
  <si>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</si>
  <si>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</si>
  <si>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</si>
  <si>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</si>
  <si>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</si>
  <si>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</si>
  <si>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</si>
  <si>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</si>
  <si>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</si>
  <si>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</si>
  <si>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</si>
  <si>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</si>
  <si>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</si>
  <si>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</si>
  <si>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</si>
  <si>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</si>
  <si>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</si>
  <si>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</si>
  <si>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</si>
  <si>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</si>
  <si>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</si>
  <si>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</si>
  <si>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</si>
  <si>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</si>
  <si>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</si>
  <si>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</si>
  <si>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</si>
  <si>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</si>
  <si>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</si>
  <si>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</si>
  <si>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</si>
  <si>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</si>
  <si>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</si>
  <si>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</si>
  <si>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</si>
  <si>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</si>
  <si>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</si>
  <si>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</si>
  <si>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</si>
  <si>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</si>
  <si>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</si>
  <si>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</si>
  <si>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</si>
  <si>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</si>
  <si>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</si>
  <si>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</si>
  <si>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</si>
  <si>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</si>
  <si>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</si>
  <si>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</si>
  <si>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</si>
  <si>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</si>
  <si>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</si>
  <si>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</si>
  <si>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</si>
  <si>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</si>
  <si>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</si>
  <si>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</si>
  <si>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</si>
  <si>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</si>
  <si>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</si>
  <si>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</si>
  <si>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</si>
  <si>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</si>
  <si>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</si>
  <si>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</si>
  <si>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</si>
  <si>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</si>
  <si>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</si>
  <si>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</si>
  <si>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</si>
  <si>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</si>
  <si>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</si>
  <si>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</si>
  <si>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</si>
  <si>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</si>
  <si>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</si>
  <si>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</si>
  <si>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</si>
  <si>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</si>
  <si>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</si>
  <si>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</si>
  <si>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</si>
  <si>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</si>
  <si>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</si>
  <si>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</si>
  <si>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</si>
  <si>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</si>
  <si>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</si>
  <si>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</si>
  <si>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</si>
  <si>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</si>
  <si>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</si>
  <si>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</si>
  <si>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</si>
  <si>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</si>
  <si>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</si>
  <si>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</si>
  <si>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</si>
  <si>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</si>
  <si>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</si>
  <si>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</si>
  <si>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</si>
  <si>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</si>
  <si>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</si>
  <si>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</si>
  <si>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</si>
  <si>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</si>
  <si>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</si>
  <si>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</si>
  <si>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</si>
  <si>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</si>
  <si>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</si>
  <si>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</si>
  <si>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</si>
  <si>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</si>
  <si>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</si>
  <si>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</si>
  <si>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</si>
  <si>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</si>
  <si>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</si>
  <si>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</si>
  <si>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</si>
  <si>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</si>
  <si>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</si>
  <si>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</si>
  <si>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</si>
  <si>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</si>
  <si>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</si>
  <si>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</si>
  <si>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</si>
  <si>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</si>
  <si>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</si>
  <si>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</si>
  <si>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</si>
  <si>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</si>
  <si>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</si>
  <si>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</si>
  <si>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</si>
  <si>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</si>
  <si>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</si>
  <si>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</si>
  <si>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</si>
  <si>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</si>
  <si>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</si>
  <si>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</si>
  <si>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</si>
  <si>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</si>
  <si>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</si>
  <si>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</si>
  <si>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</si>
  <si>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</si>
  <si>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</si>
  <si>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</si>
  <si>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</si>
  <si>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</si>
  <si>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</si>
  <si>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</si>
  <si>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</si>
  <si>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</si>
  <si>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</si>
  <si>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</si>
  <si>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</si>
  <si>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</si>
  <si>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</si>
  <si>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</si>
  <si>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</si>
  <si>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</si>
  <si>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</si>
  <si>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</si>
  <si>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</si>
  <si>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</si>
  <si>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</si>
  <si>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</si>
  <si>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</si>
  <si>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</si>
  <si>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</si>
  <si>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</si>
  <si>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</si>
  <si>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</si>
  <si>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</si>
  <si>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</si>
  <si>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</si>
  <si>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</si>
  <si>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</si>
  <si>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</si>
  <si>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</si>
  <si>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</si>
  <si>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</si>
  <si>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</si>
  <si>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</si>
  <si>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</si>
  <si>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</si>
  <si>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</si>
  <si>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</si>
  <si>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</si>
  <si>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</si>
  <si>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</si>
  <si>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</si>
  <si>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</si>
  <si>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</si>
  <si>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</si>
  <si>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</si>
  <si>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</si>
  <si>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</si>
  <si>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</si>
  <si>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</si>
  <si>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</si>
  <si>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</si>
  <si>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</si>
  <si>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</si>
  <si>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</si>
  <si>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</si>
  <si>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</si>
  <si>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</si>
  <si>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</si>
  <si>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</si>
  <si>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</si>
  <si>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</si>
  <si>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</si>
  <si>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</si>
  <si>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</si>
  <si>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</si>
  <si>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</si>
  <si>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</si>
  <si>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</si>
  <si>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</si>
  <si>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</si>
  <si>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</si>
  <si>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</si>
  <si>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</si>
  <si>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</si>
  <si>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</si>
  <si>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</si>
  <si>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</si>
  <si>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</si>
  <si>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</si>
  <si>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</si>
  <si>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</si>
  <si>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</si>
  <si>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</si>
  <si>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</si>
  <si>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</si>
  <si>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</si>
  <si>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</si>
  <si>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</si>
  <si>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</si>
  <si>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</si>
  <si>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</si>
  <si>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</si>
  <si>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</si>
  <si>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</si>
  <si>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</si>
  <si>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</si>
  <si>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</si>
  <si>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</si>
  <si>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</si>
  <si>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</si>
  <si>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</si>
  <si>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</si>
  <si>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</si>
  <si>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</si>
  <si>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</si>
  <si>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</si>
  <si>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</si>
  <si>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</si>
  <si>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</si>
  <si>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</si>
  <si>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</si>
  <si>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</si>
  <si>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</si>
  <si>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</si>
  <si>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</si>
  <si>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</si>
  <si>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</si>
  <si>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</si>
  <si>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</si>
  <si>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</si>
  <si>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</si>
  <si>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</si>
  <si>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</si>
  <si>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</si>
  <si>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</si>
  <si>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</si>
  <si>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</si>
  <si>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</si>
  <si>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</si>
  <si>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</si>
  <si>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</si>
  <si>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</si>
  <si>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</si>
  <si>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</si>
  <si>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</si>
  <si>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</si>
  <si>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</si>
  <si>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</si>
  <si>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</si>
  <si>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</si>
  <si>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</si>
  <si>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</si>
  <si>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</si>
  <si>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</si>
  <si>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</si>
  <si>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</si>
  <si>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</si>
  <si>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</si>
  <si>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</si>
  <si>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</si>
  <si>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</si>
  <si>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</si>
  <si>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</si>
  <si>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</si>
  <si>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</si>
  <si>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</si>
  <si>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</si>
  <si>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</si>
  <si>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</si>
  <si>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</si>
  <si>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</si>
  <si>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</si>
  <si>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</si>
  <si>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</si>
  <si>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</si>
  <si>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</si>
  <si>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</si>
  <si>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</si>
  <si>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</si>
  <si>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</si>
  <si>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</si>
  <si>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</si>
  <si>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</si>
  <si>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</si>
  <si>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</si>
  <si>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</si>
  <si>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</si>
  <si>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</si>
  <si>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</si>
  <si>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</si>
  <si>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</si>
  <si>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</si>
  <si>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</si>
  <si>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</si>
  <si>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</si>
  <si>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</si>
  <si>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</si>
  <si>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</si>
  <si>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</si>
  <si>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</si>
  <si>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</si>
  <si>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</si>
  <si>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</si>
  <si>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</si>
  <si>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</si>
  <si>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</si>
  <si>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</si>
  <si>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</si>
  <si>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</si>
  <si>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</si>
  <si>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</si>
  <si>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</si>
  <si>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</si>
  <si>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</si>
  <si>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</si>
  <si>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</si>
  <si>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</si>
  <si>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</si>
  <si>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</si>
  <si>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</si>
  <si>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</si>
  <si>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</si>
  <si>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</si>
  <si>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</si>
  <si>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</si>
  <si>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</si>
  <si>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</si>
  <si>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</si>
  <si>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</si>
  <si>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</si>
  <si>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</si>
  <si>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</si>
  <si>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</si>
  <si>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</si>
  <si>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</si>
  <si>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</si>
  <si>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</si>
  <si>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</si>
  <si>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</si>
  <si>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</si>
  <si>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</si>
  <si>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</si>
  <si>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</si>
  <si>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</si>
  <si>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</si>
  <si>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</si>
  <si>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</si>
  <si>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</si>
  <si>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</si>
  <si>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</si>
  <si>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</si>
  <si>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</si>
  <si>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</si>
  <si>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</si>
  <si>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</si>
  <si>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</si>
  <si>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</si>
  <si>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</si>
  <si>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</si>
  <si>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</si>
  <si>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</si>
  <si>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</si>
  <si>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</si>
  <si>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</si>
  <si>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</si>
  <si>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</si>
  <si>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</si>
  <si>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</si>
  <si>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</si>
  <si>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</si>
  <si>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</si>
  <si>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</si>
  <si>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</si>
  <si>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</si>
  <si>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</si>
  <si>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</si>
  <si>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</si>
  <si>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</si>
  <si>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</si>
  <si>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</si>
  <si>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</si>
  <si>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</si>
  <si>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</si>
  <si>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</si>
  <si>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</si>
  <si>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</si>
  <si>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</si>
  <si>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</si>
  <si>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</si>
  <si>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</si>
  <si>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</si>
  <si>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</si>
  <si>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</si>
  <si>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</si>
  <si>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</si>
  <si>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</si>
  <si>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</si>
  <si>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</si>
  <si>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</si>
  <si>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</si>
  <si>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</si>
  <si>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</si>
  <si>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</si>
  <si>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</si>
  <si>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</si>
  <si>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</si>
  <si>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</si>
  <si>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</si>
  <si>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</si>
  <si>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</si>
  <si>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</si>
  <si>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</si>
  <si>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</si>
  <si>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</si>
  <si>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</si>
  <si>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</si>
  <si>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</si>
  <si>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</si>
  <si>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</si>
  <si>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</si>
  <si>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</si>
  <si>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</si>
  <si>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</si>
  <si>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</si>
  <si>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</si>
  <si>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</si>
  <si>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</si>
  <si>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</si>
  <si>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</si>
  <si>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</si>
  <si>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</si>
  <si>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</si>
  <si>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</si>
  <si>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</si>
  <si>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</si>
  <si>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</si>
  <si>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</si>
  <si>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</si>
  <si>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</si>
  <si>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</si>
  <si>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</si>
  <si>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</si>
  <si>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</si>
  <si>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</si>
  <si>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</si>
  <si>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</si>
  <si>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</si>
  <si>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</si>
  <si>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</si>
  <si>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</si>
  <si>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</si>
  <si>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</si>
  <si>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</si>
  <si>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</si>
  <si>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</si>
  <si>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</si>
  <si>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</si>
  <si>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</si>
  <si>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</si>
  <si>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</si>
  <si>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</si>
  <si>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</si>
  <si>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</si>
  <si>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</si>
  <si>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</si>
  <si>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</si>
  <si>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</si>
  <si>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</si>
  <si>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</si>
  <si>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</si>
  <si>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</si>
  <si>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</si>
  <si>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</si>
  <si>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</si>
  <si>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</si>
  <si>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</si>
  <si>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</si>
  <si>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</si>
  <si>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</si>
  <si>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</si>
  <si>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</si>
  <si>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</si>
  <si>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</si>
  <si>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</si>
  <si>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</si>
  <si>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</si>
  <si>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</si>
  <si>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</si>
  <si>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</si>
  <si>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</si>
  <si>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</si>
  <si>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</si>
  <si>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</si>
  <si>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</si>
  <si>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</si>
  <si>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</si>
  <si>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</si>
  <si>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</si>
  <si>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</si>
  <si>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</si>
  <si>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</si>
  <si>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</si>
  <si>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</si>
  <si>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</si>
  <si>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</si>
  <si>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</si>
  <si>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</si>
  <si>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</si>
  <si>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</si>
  <si>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</si>
  <si>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</si>
  <si>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</si>
  <si>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</si>
  <si>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</si>
  <si>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</si>
  <si>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</si>
  <si>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</si>
  <si>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</si>
  <si>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</si>
  <si>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</si>
  <si>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</si>
  <si>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</si>
  <si>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</si>
  <si>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</si>
  <si>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</si>
  <si>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</si>
  <si>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</si>
  <si>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</si>
  <si>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</si>
  <si>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</si>
  <si>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</si>
  <si>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</si>
  <si>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</si>
  <si>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</si>
  <si>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</si>
  <si>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</si>
  <si>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</si>
  <si>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</si>
  <si>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</si>
  <si>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</si>
  <si>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</si>
  <si>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</si>
  <si>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</si>
  <si>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</si>
  <si>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</si>
  <si>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</si>
  <si>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</si>
  <si>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</si>
  <si>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</si>
  <si>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</si>
  <si>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</si>
  <si>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</si>
  <si>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</si>
  <si>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</si>
  <si>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</si>
  <si>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</si>
  <si>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</si>
  <si>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</si>
  <si>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</si>
  <si>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</si>
  <si>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</si>
  <si>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</si>
  <si>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</si>
  <si>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</si>
  <si>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</si>
  <si>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</si>
  <si>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</si>
  <si>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</si>
  <si>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</si>
  <si>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</si>
  <si>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</si>
  <si>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</si>
  <si>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</si>
  <si>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</si>
  <si>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</si>
  <si>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</si>
  <si>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</si>
  <si>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</si>
  <si>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</si>
  <si>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</si>
  <si>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</si>
  <si>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</si>
  <si>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</si>
  <si>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</si>
  <si>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</si>
  <si>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</si>
  <si>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</si>
  <si>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</si>
  <si>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</si>
  <si>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</si>
  <si>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</si>
  <si>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</si>
  <si>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</si>
  <si>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</si>
  <si>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</si>
  <si>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</si>
  <si>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</si>
  <si>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</si>
  <si>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</si>
  <si>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</si>
  <si>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</si>
  <si>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</si>
  <si>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</si>
  <si>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</si>
  <si>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</si>
  <si>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</si>
  <si>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</si>
  <si>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</si>
  <si>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</si>
  <si>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</si>
  <si>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</si>
  <si>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</si>
  <si>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</si>
  <si>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</si>
  <si>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</si>
  <si>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</si>
  <si>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</si>
  <si>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</si>
  <si>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</si>
  <si>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</si>
  <si>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</si>
  <si>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</si>
  <si>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</si>
  <si>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</si>
  <si>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</si>
  <si>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</si>
  <si>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</si>
  <si>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</si>
  <si>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</si>
  <si>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</si>
  <si>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</si>
  <si>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</si>
  <si>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</si>
  <si>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</si>
  <si>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</si>
  <si>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</si>
  <si>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</si>
  <si>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</si>
  <si>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</si>
  <si>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</si>
  <si>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</si>
  <si>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</si>
  <si>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</si>
  <si>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</si>
  <si>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</si>
  <si>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</si>
  <si>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</si>
  <si>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</si>
  <si>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</si>
  <si>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</si>
  <si>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</si>
  <si>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</si>
  <si>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</si>
  <si>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</si>
  <si>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</si>
  <si>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</si>
  <si>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</si>
  <si>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</si>
  <si>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</si>
  <si>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</si>
  <si>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</si>
  <si>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</si>
  <si>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</si>
  <si>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</si>
  <si>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</si>
  <si>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</si>
  <si>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</si>
  <si>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</si>
  <si>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</si>
  <si>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</si>
  <si>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</si>
  <si>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</si>
  <si>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</si>
  <si>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</si>
  <si>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</si>
  <si>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</si>
  <si>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</si>
  <si>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</si>
  <si>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</si>
  <si>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</si>
  <si>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</si>
  <si>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</si>
  <si>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</si>
  <si>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</si>
  <si>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</si>
  <si>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</si>
  <si>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</si>
  <si>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</si>
  <si>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</si>
  <si>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</si>
  <si>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</si>
  <si>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</si>
  <si>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</si>
  <si>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</si>
  <si>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</si>
  <si>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</si>
  <si>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</si>
  <si>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</si>
  <si>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</si>
  <si>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</si>
  <si>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</si>
  <si>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</si>
  <si>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</si>
  <si>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</si>
  <si>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</si>
  <si>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</si>
  <si>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</si>
  <si>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</si>
  <si>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</si>
  <si>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</si>
  <si>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</si>
  <si>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</si>
  <si>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</si>
  <si>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</si>
  <si>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</si>
  <si>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</si>
  <si>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</si>
  <si>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</si>
  <si>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</si>
  <si>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</si>
  <si>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</si>
  <si>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</si>
  <si>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</si>
  <si>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</si>
  <si>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</si>
  <si>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</si>
  <si>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</si>
  <si>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</si>
  <si>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</si>
  <si>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</si>
  <si>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</si>
  <si>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</si>
  <si>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</si>
  <si>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</si>
  <si>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</si>
  <si>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</si>
  <si>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</si>
  <si>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</si>
  <si>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</si>
  <si>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</si>
  <si>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</si>
  <si>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</si>
  <si>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</si>
  <si>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</si>
  <si>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</si>
  <si>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</si>
  <si>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</si>
  <si>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</si>
  <si>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</si>
  <si>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</si>
  <si>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</si>
  <si>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</si>
  <si>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</si>
  <si>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</si>
  <si>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</si>
  <si>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</si>
  <si>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</si>
  <si>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</si>
  <si>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</si>
  <si>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</si>
  <si>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</si>
  <si>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</si>
  <si>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</si>
  <si>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</si>
  <si>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</si>
  <si>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</si>
  <si>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</si>
  <si>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</si>
  <si>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</si>
  <si>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</si>
  <si>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</si>
  <si>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</si>
  <si>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</si>
  <si>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</si>
  <si>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</si>
  <si>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</si>
  <si>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</si>
  <si>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</si>
  <si>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</si>
  <si>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</si>
  <si>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</si>
  <si>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</si>
  <si>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</si>
  <si>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</si>
  <si>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</si>
  <si>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</si>
  <si>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</si>
  <si>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</si>
  <si>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</si>
  <si>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</si>
  <si>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</si>
  <si>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</si>
  <si>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</si>
  <si>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</si>
  <si>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</si>
  <si>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</si>
  <si>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</si>
  <si>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</si>
  <si>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</si>
  <si>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</si>
  <si>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</si>
  <si>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</si>
  <si>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</si>
  <si>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</si>
  <si>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</si>
  <si>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</si>
  <si>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</si>
  <si>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</si>
  <si>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</si>
  <si>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</si>
  <si>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</si>
  <si>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</si>
  <si>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</si>
  <si>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</si>
  <si>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</si>
  <si>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</si>
  <si>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</si>
  <si>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</si>
  <si>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</si>
  <si>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</si>
  <si>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</si>
  <si>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</si>
  <si>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</si>
  <si>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</si>
  <si>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</si>
  <si>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</si>
  <si>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</si>
  <si>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</si>
  <si>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</si>
  <si>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</si>
  <si>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</si>
  <si>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</si>
  <si>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</si>
  <si>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</si>
  <si>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</si>
  <si>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</si>
  <si>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</si>
  <si>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</si>
  <si>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</si>
  <si>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</si>
  <si>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</si>
  <si>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</si>
  <si>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</si>
  <si>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</si>
  <si>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</si>
  <si>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</si>
  <si>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</si>
  <si>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</si>
  <si>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</si>
  <si>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</si>
  <si>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</si>
  <si>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</si>
  <si>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</si>
  <si>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</si>
  <si>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</si>
  <si>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</si>
  <si>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</si>
  <si>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</si>
  <si>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</si>
  <si>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</si>
  <si>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</si>
  <si>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</si>
  <si>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</si>
  <si>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</si>
  <si>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</si>
  <si>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</si>
  <si>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</si>
  <si>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</si>
  <si>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</si>
  <si>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</si>
  <si>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</si>
  <si>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</si>
  <si>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</si>
  <si>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</si>
  <si>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</si>
  <si>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</si>
  <si>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</si>
  <si>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</si>
  <si>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</si>
  <si>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</si>
  <si>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</si>
  <si>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</si>
  <si>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</si>
  <si>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</si>
  <si>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</si>
  <si>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</si>
  <si>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</si>
  <si>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</si>
  <si>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</si>
  <si>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</si>
  <si>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</si>
  <si>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</si>
  <si>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</si>
  <si>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</si>
  <si>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</si>
  <si>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</si>
  <si>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</si>
  <si>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</si>
  <si>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</si>
  <si>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</si>
  <si>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</si>
  <si>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</si>
  <si>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</si>
  <si>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</si>
  <si>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</si>
  <si>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</si>
  <si>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</si>
  <si>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</si>
  <si>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</si>
  <si>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</si>
  <si>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</si>
  <si>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</si>
  <si>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</si>
  <si>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</si>
  <si>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</si>
  <si>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</si>
  <si>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</si>
  <si>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</si>
  <si>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</si>
  <si>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</si>
  <si>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</si>
  <si>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</si>
  <si>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</si>
  <si>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</si>
  <si>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</si>
  <si>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</si>
  <si>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</si>
  <si>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</si>
  <si>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</si>
  <si>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</si>
  <si>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</si>
  <si>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</si>
  <si>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</si>
  <si>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</si>
  <si>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</si>
  <si>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</si>
  <si>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</si>
  <si>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</si>
  <si>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</si>
  <si>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</si>
  <si>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</si>
  <si>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</si>
  <si>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</si>
  <si>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</si>
  <si>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</si>
  <si>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</si>
  <si>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</si>
  <si>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</si>
  <si>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</si>
  <si>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</si>
  <si>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</si>
  <si>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</si>
  <si>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</si>
  <si>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</si>
  <si>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</si>
  <si>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</si>
  <si>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</si>
  <si>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</si>
  <si>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</si>
  <si>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</si>
  <si>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</si>
  <si>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</si>
  <si>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</si>
  <si>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</si>
  <si>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</si>
  <si>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</si>
  <si>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</si>
  <si>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</si>
  <si>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</si>
  <si>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</si>
  <si>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</si>
  <si>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</si>
  <si>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</si>
  <si>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</si>
  <si>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</si>
  <si>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</si>
  <si>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</si>
  <si>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</si>
  <si>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</si>
  <si>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</si>
  <si>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</si>
  <si>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</si>
  <si>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</si>
  <si>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</si>
  <si>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</si>
  <si>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</si>
  <si>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</si>
  <si>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</si>
  <si>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</si>
  <si>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</si>
  <si>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</si>
  <si>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</si>
  <si>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</si>
  <si>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</si>
  <si>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</si>
  <si>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</si>
  <si>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</si>
  <si>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</si>
  <si>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</si>
  <si>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</si>
  <si>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</si>
  <si>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</si>
  <si>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</si>
  <si>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</si>
  <si>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</si>
  <si>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</si>
  <si>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</si>
  <si>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</si>
  <si>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</si>
  <si>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</si>
  <si>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</si>
  <si>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</si>
  <si>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</si>
  <si>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</si>
  <si>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</si>
  <si>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</si>
  <si>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</si>
  <si>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</si>
  <si>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</si>
  <si>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</si>
  <si>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</si>
  <si>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</si>
  <si>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</si>
  <si>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</si>
  <si>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</si>
  <si>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</si>
  <si>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</si>
  <si>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</si>
  <si>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</si>
  <si>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</si>
  <si>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</si>
  <si>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</si>
  <si>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</si>
  <si>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</si>
  <si>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</si>
  <si>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</si>
  <si>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</si>
  <si>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</si>
  <si>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</si>
  <si>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</si>
  <si>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</si>
  <si>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</si>
  <si>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</si>
  <si>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</si>
  <si>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</si>
  <si>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</si>
  <si>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</si>
  <si>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</si>
  <si>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</si>
  <si>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</si>
  <si>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</si>
  <si>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</si>
  <si>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</si>
  <si>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</si>
  <si>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</si>
  <si>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</si>
  <si>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</si>
  <si>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</si>
  <si>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</si>
  <si>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</si>
  <si>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</si>
  <si>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</si>
  <si>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</si>
  <si>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</si>
  <si>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</si>
  <si>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</si>
  <si>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</si>
  <si>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</si>
  <si>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</si>
  <si>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</si>
  <si>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</si>
  <si>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</si>
  <si>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</si>
  <si>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</si>
  <si>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</si>
  <si>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</si>
  <si>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</si>
  <si>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</si>
  <si>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</si>
  <si>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</si>
  <si>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</si>
  <si>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</si>
  <si>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</si>
  <si>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</si>
  <si>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</si>
  <si>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</si>
  <si>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</si>
  <si>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</si>
  <si>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</si>
  <si>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</si>
  <si>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</si>
  <si>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</si>
  <si>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</si>
  <si>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</si>
  <si>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</si>
  <si>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</si>
  <si>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</si>
  <si>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</si>
  <si>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</si>
  <si>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</si>
  <si>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</si>
  <si>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</si>
  <si>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</si>
  <si>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</si>
  <si>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</si>
  <si>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</si>
  <si>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</si>
  <si>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</si>
  <si>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</si>
  <si>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</si>
  <si>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</si>
  <si>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</si>
  <si>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</si>
  <si>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</si>
  <si>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</si>
  <si>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</si>
  <si>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</si>
  <si>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</si>
  <si>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</si>
  <si>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</si>
  <si>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</si>
  <si>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</si>
  <si>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</si>
  <si>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</si>
  <si>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</si>
  <si>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</si>
  <si>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</si>
  <si>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</si>
  <si>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</si>
  <si>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</si>
  <si>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</si>
  <si>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</si>
  <si>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</si>
  <si>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</si>
  <si>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</si>
  <si>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</si>
  <si>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</si>
  <si>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</si>
  <si>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</si>
  <si>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</si>
  <si>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</si>
  <si>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</si>
  <si>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</si>
  <si>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</si>
  <si>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</si>
  <si>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</si>
  <si>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</si>
  <si>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</si>
  <si>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</si>
  <si>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</si>
  <si>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</si>
  <si>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</si>
  <si>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</si>
  <si>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</si>
  <si>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</si>
  <si>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</si>
  <si>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</si>
  <si>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</si>
  <si>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</si>
  <si>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</si>
  <si>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</si>
  <si>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</si>
  <si>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</si>
  <si>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</si>
  <si>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</si>
  <si>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</si>
  <si>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</si>
  <si>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</si>
  <si>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</si>
  <si>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</si>
  <si>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</si>
  <si>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</si>
  <si>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</si>
  <si>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</si>
  <si>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</si>
  <si>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</si>
  <si>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</si>
  <si>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</si>
  <si>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</si>
  <si>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</si>
  <si>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</si>
  <si>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</si>
  <si>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</si>
  <si>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</si>
  <si>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</si>
  <si>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</si>
  <si>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</si>
  <si>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</si>
  <si>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</si>
  <si>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</si>
  <si>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</si>
  <si>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</si>
  <si>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</si>
  <si>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</si>
  <si>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</si>
  <si>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</si>
  <si>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</si>
  <si>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</si>
  <si>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</si>
  <si>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</si>
  <si>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</si>
  <si>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</si>
  <si>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</si>
  <si>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</si>
  <si>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</si>
  <si>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</si>
  <si>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</si>
  <si>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</si>
  <si>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</si>
  <si>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</si>
  <si>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</si>
  <si>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</si>
  <si>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</si>
  <si>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</si>
  <si>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</si>
  <si>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</si>
  <si>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</si>
  <si>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</si>
  <si>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</si>
  <si>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</si>
  <si>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</si>
  <si>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</si>
  <si>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</si>
  <si>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</si>
  <si>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</si>
  <si>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</si>
  <si>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</si>
  <si>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</si>
  <si>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</si>
  <si>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</si>
  <si>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</si>
  <si>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</si>
  <si>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</si>
  <si>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</si>
  <si>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</si>
  <si>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</si>
  <si>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</si>
  <si>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</si>
  <si>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</si>
  <si>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</si>
  <si>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</si>
  <si>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</si>
  <si>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</si>
  <si>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</si>
  <si>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</si>
  <si>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</si>
  <si>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</si>
  <si>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</si>
  <si>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</si>
  <si>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</si>
  <si>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</si>
  <si>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</si>
  <si>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</si>
  <si>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</si>
  <si>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</si>
  <si>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</si>
  <si>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</si>
  <si>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</si>
  <si>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</si>
  <si>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</si>
  <si>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</si>
  <si>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</si>
  <si>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</si>
  <si>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</si>
  <si>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</si>
  <si>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</si>
  <si>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</si>
  <si>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</si>
  <si>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</si>
  <si>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</si>
  <si>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</si>
  <si>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</si>
  <si>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</si>
  <si>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</si>
  <si>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</si>
  <si>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</si>
  <si>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</si>
  <si>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</si>
  <si>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</si>
  <si>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</si>
  <si>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</si>
  <si>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</si>
  <si>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</si>
  <si>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</si>
  <si>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</si>
  <si>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</si>
  <si>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</si>
  <si>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</si>
  <si>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</si>
  <si>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</si>
  <si>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</si>
  <si>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</si>
  <si>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</si>
  <si>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</si>
  <si>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</si>
  <si>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</si>
  <si>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</si>
  <si>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</si>
  <si>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</si>
  <si>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</si>
  <si>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</si>
  <si>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</si>
  <si>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</si>
  <si>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</si>
  <si>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</si>
  <si>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</si>
  <si>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</si>
  <si>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</si>
  <si>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</si>
  <si>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</si>
  <si>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</si>
  <si>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</si>
  <si>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</si>
  <si>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</si>
  <si>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</si>
  <si>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</si>
  <si>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</si>
  <si>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</si>
  <si>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</si>
  <si>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</si>
  <si>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</si>
  <si>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</si>
  <si>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</si>
  <si>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</si>
  <si>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</si>
  <si>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</si>
  <si>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</si>
  <si>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</si>
  <si>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</si>
  <si>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</si>
  <si>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</si>
  <si>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</si>
  <si>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</si>
  <si>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</si>
  <si>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</si>
  <si>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</si>
  <si>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</si>
  <si>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</si>
  <si>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</si>
  <si>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</si>
  <si>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</si>
  <si>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</si>
  <si>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</si>
  <si>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</si>
  <si>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</si>
  <si>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</si>
  <si>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</si>
  <si>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</si>
  <si>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</si>
  <si>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</si>
  <si>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</si>
  <si>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</si>
  <si>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</si>
  <si>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</si>
  <si>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</si>
  <si>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</si>
  <si>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</si>
  <si>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</si>
  <si>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</si>
  <si>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</si>
  <si>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</si>
  <si>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</si>
  <si>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</si>
  <si>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</si>
  <si>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</si>
  <si>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</si>
  <si>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</si>
  <si>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</si>
  <si>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</si>
  <si>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</si>
  <si>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</si>
  <si>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</si>
  <si>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</si>
  <si>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</si>
  <si>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</si>
  <si>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</si>
  <si>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</si>
  <si>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</si>
  <si>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</si>
  <si>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</si>
  <si>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</si>
  <si>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</si>
  <si>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</si>
  <si>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</si>
  <si>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</si>
  <si>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</si>
  <si>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</si>
  <si>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</si>
  <si>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</si>
  <si>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</si>
  <si>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</si>
  <si>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</si>
  <si>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</si>
  <si>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</si>
  <si>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</si>
  <si>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</si>
  <si>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</si>
  <si>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</si>
  <si>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</si>
  <si>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</si>
  <si>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</si>
  <si>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</si>
  <si>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</si>
  <si>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</si>
  <si>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</si>
  <si>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</si>
  <si>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</si>
  <si>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</si>
  <si>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</si>
  <si>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</si>
  <si>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</si>
  <si>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</si>
  <si>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</si>
  <si>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</si>
  <si>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</si>
  <si>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</si>
  <si>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</si>
  <si>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</si>
  <si>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</si>
  <si>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</si>
  <si>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</si>
  <si>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</si>
  <si>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</si>
  <si>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</si>
  <si>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</si>
  <si>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</si>
  <si>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</si>
  <si>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</si>
  <si>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</si>
  <si>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</si>
  <si>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</si>
  <si>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</si>
  <si>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</si>
  <si>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</si>
  <si>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</si>
  <si>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</si>
  <si>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</si>
  <si>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</si>
  <si>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</si>
  <si>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</si>
  <si>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</si>
  <si>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</si>
  <si>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</si>
  <si>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</si>
  <si>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</si>
  <si>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</si>
  <si>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</si>
  <si>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</si>
  <si>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</si>
  <si>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</si>
  <si>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</si>
  <si>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</si>
  <si>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</si>
  <si>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</si>
  <si>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</si>
  <si>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</si>
  <si>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</si>
  <si>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</si>
  <si>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</si>
  <si>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</si>
  <si>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</si>
  <si>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</si>
  <si>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</si>
  <si>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</si>
  <si>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</si>
  <si>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</si>
  <si>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</si>
  <si>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</si>
  <si>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</si>
  <si>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</si>
  <si>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</si>
  <si>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</si>
  <si>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</si>
  <si>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</si>
  <si>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</si>
  <si>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</si>
  <si>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</si>
  <si>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</si>
  <si>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</si>
  <si>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</si>
  <si>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</si>
  <si>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</si>
  <si>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</si>
  <si>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</si>
  <si>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</si>
  <si>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</si>
  <si>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</si>
  <si>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</si>
  <si>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</si>
  <si>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</si>
  <si>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</si>
  <si>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</si>
  <si>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</si>
  <si>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</si>
  <si>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</si>
  <si>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</si>
  <si>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</si>
  <si>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</si>
  <si>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</si>
  <si>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</si>
  <si>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</si>
  <si>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</si>
  <si>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</si>
  <si>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</si>
  <si>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</si>
  <si>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</si>
  <si>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</si>
  <si>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</si>
  <si>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</si>
  <si>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</si>
  <si>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</si>
  <si>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</si>
  <si>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</si>
  <si>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</si>
  <si>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</si>
  <si>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</si>
  <si>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</si>
  <si>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</si>
  <si>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</si>
  <si>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</si>
  <si>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</si>
  <si>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</si>
  <si>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</si>
  <si>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</si>
  <si>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</si>
  <si>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</si>
  <si>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</si>
  <si>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</si>
  <si>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</si>
  <si>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</si>
  <si>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</si>
  <si>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</si>
  <si>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</si>
  <si>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</si>
  <si>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</si>
  <si>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</si>
  <si>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</si>
  <si>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</si>
  <si>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</si>
  <si>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</si>
  <si>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</si>
  <si>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</si>
  <si>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</si>
  <si>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</si>
  <si>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</si>
  <si>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</si>
  <si>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</si>
  <si>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</si>
  <si>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</si>
  <si>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</si>
  <si>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</si>
  <si>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</si>
  <si>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</si>
  <si>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</si>
  <si>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</si>
  <si>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</si>
  <si>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</si>
  <si>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</si>
  <si>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</si>
  <si>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</si>
  <si>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</si>
  <si>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</si>
  <si>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</si>
  <si>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</si>
  <si>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</si>
  <si>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</si>
  <si>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</si>
  <si>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</si>
  <si>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</si>
  <si>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</si>
  <si>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</si>
  <si>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</si>
  <si>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</si>
  <si>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</si>
  <si>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</si>
  <si>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</si>
  <si>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</si>
  <si>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</si>
  <si>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</si>
  <si>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</si>
  <si>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</si>
  <si>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</si>
  <si>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</si>
  <si>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</si>
  <si>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</si>
  <si>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</si>
  <si>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</si>
  <si>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</si>
  <si>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</si>
  <si>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</si>
  <si>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</si>
  <si>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</si>
  <si>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</si>
  <si>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</si>
  <si>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</si>
  <si>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</si>
  <si>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</si>
  <si>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</si>
  <si>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</si>
  <si>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</si>
  <si>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</si>
  <si>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</si>
  <si>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</si>
  <si>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</si>
  <si>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</si>
  <si>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</si>
  <si>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</si>
  <si>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</si>
  <si>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</si>
  <si>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</si>
  <si>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</si>
  <si>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</si>
  <si>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</si>
  <si>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</si>
  <si>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</si>
  <si>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</si>
  <si>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</si>
  <si>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</si>
  <si>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</si>
  <si>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</si>
  <si>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</si>
  <si>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</si>
  <si>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</si>
  <si>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</si>
  <si>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</si>
  <si>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</si>
  <si>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</si>
  <si>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</si>
  <si>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</si>
  <si>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</si>
  <si>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</si>
  <si>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</si>
  <si>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</si>
  <si>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</si>
  <si>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</si>
  <si>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</si>
  <si>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</si>
  <si>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</si>
  <si>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</si>
  <si>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</si>
  <si>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</si>
  <si>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</si>
  <si>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</si>
  <si>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</si>
  <si>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</si>
  <si>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</si>
  <si>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</si>
  <si>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</si>
  <si>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</si>
  <si>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</si>
  <si>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</si>
  <si>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</si>
  <si>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</si>
  <si>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</si>
  <si>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</si>
  <si>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</si>
  <si>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</si>
  <si>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</si>
  <si>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</si>
  <si>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</si>
  <si>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</si>
  <si>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</si>
  <si>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</si>
  <si>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</si>
  <si>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</si>
  <si>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</si>
  <si>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</si>
  <si>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</si>
  <si>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</si>
  <si>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</si>
  <si>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</si>
  <si>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</si>
  <si>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</si>
  <si>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</si>
  <si>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</si>
  <si>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</si>
  <si>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</si>
  <si>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</si>
  <si>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</si>
  <si>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</si>
  <si>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</si>
  <si>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</si>
  <si>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</si>
  <si>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</si>
  <si>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</si>
  <si>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</si>
  <si>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</si>
  <si>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</si>
  <si>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</si>
  <si>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</si>
  <si>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</si>
  <si>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</si>
  <si>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</si>
  <si>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</si>
  <si>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</si>
  <si>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</si>
  <si>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</si>
  <si>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</si>
  <si>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</si>
  <si>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</si>
  <si>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</si>
  <si>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</si>
  <si>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</si>
  <si>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</si>
  <si>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</si>
  <si>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</si>
  <si>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</si>
  <si>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</si>
  <si>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</si>
  <si>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</si>
  <si>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</si>
  <si>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</si>
  <si>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</si>
  <si>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</si>
  <si>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</si>
  <si>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</si>
  <si>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</si>
  <si>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</si>
  <si>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</si>
  <si>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</si>
  <si>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</si>
  <si>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</si>
  <si>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</si>
  <si>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</si>
  <si>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</si>
  <si>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</si>
  <si>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</si>
  <si>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</si>
  <si>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</si>
  <si>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</si>
  <si>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</si>
  <si>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</si>
  <si>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</si>
  <si>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</si>
  <si>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</si>
  <si>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</si>
  <si>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</si>
  <si>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</si>
  <si>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</si>
  <si>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</si>
  <si>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</si>
  <si>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</si>
  <si>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</si>
  <si>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</si>
  <si>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</si>
  <si>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</si>
  <si>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</si>
  <si>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</si>
  <si>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</si>
  <si>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</si>
  <si>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</si>
  <si>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</si>
  <si>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</si>
  <si>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</si>
  <si>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</si>
  <si>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</si>
  <si>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</si>
  <si>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</si>
  <si>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</si>
  <si>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</si>
  <si>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</si>
  <si>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</si>
  <si>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</si>
  <si>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</si>
  <si>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</si>
  <si>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</si>
  <si>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</si>
  <si>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</si>
  <si>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</si>
  <si>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</si>
  <si>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</si>
  <si>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</si>
  <si>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</si>
  <si>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</si>
  <si>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</si>
  <si>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</si>
  <si>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</si>
  <si>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</si>
  <si>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</si>
  <si>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</si>
  <si>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</si>
  <si>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</si>
  <si>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</si>
  <si>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</si>
  <si>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</si>
  <si>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</si>
  <si>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</si>
  <si>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</si>
  <si>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</si>
  <si>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</si>
  <si>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</si>
  <si>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</si>
  <si>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</si>
  <si>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</si>
  <si>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</si>
  <si>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</si>
  <si>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</si>
  <si>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</si>
  <si>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</si>
  <si>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</si>
  <si>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</si>
  <si>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</si>
  <si>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</si>
  <si>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</si>
  <si>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</si>
  <si>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</si>
  <si>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</si>
  <si>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</si>
  <si>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</si>
  <si>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</si>
  <si>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</si>
  <si>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</si>
  <si>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</si>
  <si>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</si>
  <si>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</si>
  <si>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</si>
  <si>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</si>
  <si>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</si>
  <si>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</si>
  <si>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</si>
  <si>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</si>
  <si>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</si>
  <si>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</si>
  <si>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</si>
  <si>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</si>
  <si>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</si>
  <si>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</si>
  <si>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</si>
  <si>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</si>
  <si>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</si>
  <si>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</si>
  <si>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</si>
  <si>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</si>
  <si>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</si>
  <si>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</si>
  <si>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</si>
  <si>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</si>
  <si>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</si>
  <si>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</si>
  <si>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</si>
  <si>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</si>
  <si>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</si>
  <si>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</si>
  <si>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</si>
  <si>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</si>
  <si>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</si>
  <si>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</si>
  <si>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</si>
  <si>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</si>
  <si>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</si>
  <si>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</si>
  <si>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</si>
  <si>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</si>
  <si>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</si>
  <si>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</si>
  <si>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</si>
  <si>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</si>
  <si>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</si>
  <si>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</si>
  <si>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</si>
  <si>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</si>
  <si>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</si>
  <si>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</si>
  <si>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</si>
  <si>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</si>
  <si>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</si>
  <si>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</si>
  <si>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</si>
  <si>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</si>
  <si>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</si>
  <si>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</si>
  <si>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</si>
  <si>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</si>
  <si>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</si>
  <si>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</si>
  <si>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</si>
  <si>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</si>
  <si>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</si>
  <si>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</si>
  <si>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</si>
  <si>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</si>
  <si>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</si>
  <si>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</si>
  <si>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</si>
  <si>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</si>
  <si>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</si>
  <si>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</si>
  <si>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</si>
  <si>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</si>
  <si>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</si>
  <si>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</si>
  <si>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</si>
  <si>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</si>
  <si>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</si>
  <si>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</si>
  <si>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</si>
  <si>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</si>
  <si>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</si>
  <si>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</si>
  <si>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</si>
  <si>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</si>
  <si>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</si>
  <si>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</si>
  <si>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</si>
  <si>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</si>
  <si>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</si>
  <si>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</si>
  <si>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</si>
  <si>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</si>
  <si>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</si>
  <si>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</si>
  <si>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</si>
  <si>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</si>
  <si>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</si>
  <si>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</si>
  <si>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</si>
  <si>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</si>
  <si>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</si>
  <si>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</si>
  <si>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</si>
  <si>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</si>
  <si>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</si>
  <si>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</si>
  <si>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</si>
  <si>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</si>
  <si>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</si>
  <si>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</si>
  <si>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</si>
  <si>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</si>
  <si>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</si>
  <si>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</si>
  <si>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</si>
  <si>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</si>
  <si>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</si>
  <si>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</si>
  <si>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</si>
  <si>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</si>
  <si>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</si>
  <si>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</si>
  <si>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</si>
  <si>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</si>
  <si>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</si>
  <si>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</si>
  <si>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</si>
  <si>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</si>
  <si>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</si>
  <si>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</si>
  <si>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</si>
  <si>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</si>
  <si>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</si>
  <si>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</si>
  <si>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</si>
  <si>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</si>
  <si>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</si>
  <si>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</si>
  <si>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</si>
  <si>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</si>
  <si>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</si>
  <si>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</si>
  <si>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</si>
  <si>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</si>
  <si>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</si>
  <si>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</si>
  <si>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</si>
  <si>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</si>
  <si>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</si>
  <si>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</si>
  <si>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</si>
  <si>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</si>
  <si>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</si>
  <si>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</si>
  <si>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</si>
  <si>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</si>
  <si>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</si>
  <si>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</si>
  <si>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</si>
  <si>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</si>
  <si>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</si>
  <si>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</si>
  <si>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</si>
  <si>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</si>
  <si>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</si>
  <si>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</si>
  <si>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</si>
  <si>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</si>
  <si>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</si>
  <si>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</si>
  <si>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</si>
  <si>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</si>
  <si>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</si>
  <si>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</si>
  <si>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</si>
  <si>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</si>
  <si>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</si>
  <si>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</si>
  <si>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</si>
  <si>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</si>
  <si>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</si>
  <si>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</si>
  <si>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</si>
  <si>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</si>
  <si>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</si>
  <si>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</si>
  <si>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</si>
  <si>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</si>
  <si>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</si>
  <si>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</si>
  <si>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</si>
  <si>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</si>
  <si>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</si>
  <si>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</si>
  <si>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</si>
  <si>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</si>
  <si>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</si>
  <si>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</si>
  <si>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</si>
  <si>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</si>
  <si>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</si>
  <si>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</si>
  <si>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</si>
  <si>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</si>
  <si>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</si>
  <si>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</si>
  <si>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</si>
  <si>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</si>
  <si>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</si>
  <si>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</si>
  <si>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</si>
  <si>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</si>
  <si>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</si>
  <si>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</si>
  <si>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</si>
  <si>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</si>
  <si>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</si>
  <si>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</si>
  <si>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</si>
  <si>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</si>
  <si>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</si>
  <si>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</si>
  <si>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</si>
  <si>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</si>
  <si>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</si>
  <si>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</si>
  <si>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</si>
  <si>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</si>
  <si>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</si>
  <si>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</si>
  <si>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</si>
  <si>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</si>
  <si>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</si>
  <si>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</si>
  <si>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</si>
  <si>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</si>
  <si>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</si>
  <si>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</si>
  <si>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</si>
  <si>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</si>
  <si>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</si>
  <si>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</si>
  <si>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</si>
  <si>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</si>
  <si>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</si>
  <si>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</si>
  <si>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</si>
  <si>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</si>
  <si>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</si>
  <si>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</si>
  <si>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</si>
  <si>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</si>
  <si>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</si>
  <si>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</si>
  <si>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</si>
  <si>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</si>
  <si>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</si>
  <si>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</si>
  <si>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</si>
  <si>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</si>
  <si>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</si>
  <si>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</si>
  <si>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</si>
  <si>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</si>
  <si>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</si>
  <si>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</si>
  <si>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</si>
  <si>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</si>
  <si>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</si>
  <si>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</si>
  <si>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</si>
  <si>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</si>
  <si>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</si>
  <si>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</si>
  <si>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</si>
  <si>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</si>
  <si>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</si>
  <si>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</si>
  <si>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</si>
  <si>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</si>
  <si>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</si>
  <si>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</si>
  <si>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</si>
  <si>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</si>
  <si>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</si>
  <si>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</si>
  <si>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</si>
  <si>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</si>
  <si>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</si>
  <si>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</si>
  <si>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</si>
  <si>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</si>
  <si>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</si>
  <si>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</si>
  <si>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</si>
  <si>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</si>
  <si>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</si>
  <si>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</si>
  <si>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</si>
  <si>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</si>
  <si>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</si>
  <si>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</si>
  <si>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</si>
  <si>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</si>
  <si>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</si>
  <si>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</si>
  <si>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</si>
  <si>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</si>
  <si>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</si>
  <si>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</si>
  <si>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</si>
  <si>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</si>
  <si>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</si>
  <si>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</si>
  <si>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</si>
  <si>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</si>
  <si>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</si>
  <si>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</si>
  <si>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</si>
  <si>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</si>
  <si>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</si>
  <si>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</si>
  <si>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</si>
  <si>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</si>
  <si>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</si>
  <si>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</si>
  <si>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</si>
  <si>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</si>
  <si>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</si>
  <si>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</si>
  <si>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</si>
  <si>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</si>
  <si>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</si>
  <si>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</si>
  <si>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</si>
  <si>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</si>
  <si>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</si>
  <si>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</si>
  <si>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</si>
  <si>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</si>
  <si>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</si>
  <si>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</si>
  <si>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</si>
  <si>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</si>
  <si>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</si>
  <si>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</si>
  <si>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</si>
  <si>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</si>
  <si>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</si>
  <si>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</si>
  <si>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</si>
  <si>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</si>
  <si>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</si>
  <si>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</si>
  <si>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</si>
  <si>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</si>
  <si>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</si>
  <si>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</si>
  <si>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</si>
  <si>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</si>
  <si>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</si>
  <si>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</si>
  <si>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</si>
  <si>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</si>
  <si>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</si>
  <si>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</si>
  <si>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</si>
  <si>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</si>
  <si>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</si>
  <si>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</si>
  <si>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</si>
  <si>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</si>
  <si>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</si>
  <si>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</si>
  <si>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</si>
  <si>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</si>
  <si>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</si>
  <si>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</si>
  <si>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</si>
  <si>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</si>
  <si>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</si>
  <si>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</si>
  <si>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</si>
  <si>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</si>
  <si>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</si>
  <si>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</si>
  <si>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</si>
  <si>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</si>
  <si>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</si>
  <si>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</si>
  <si>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</si>
  <si>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</si>
  <si>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</si>
  <si>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</si>
  <si>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</si>
  <si>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</si>
  <si>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</si>
  <si>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</si>
  <si>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</si>
  <si>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</si>
  <si>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</si>
  <si>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</si>
  <si>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</si>
  <si>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</si>
  <si>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</si>
  <si>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</si>
  <si>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</si>
  <si>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</si>
  <si>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</si>
  <si>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</si>
  <si>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</si>
  <si>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</si>
  <si>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</si>
  <si>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</si>
  <si>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</si>
  <si>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</si>
  <si>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</si>
  <si>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</si>
  <si>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</si>
  <si>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</si>
  <si>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</si>
  <si>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</si>
  <si>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</si>
  <si>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</si>
  <si>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</si>
  <si>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</si>
  <si>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</si>
  <si>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</si>
  <si>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</si>
  <si>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</si>
  <si>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</si>
  <si>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</si>
  <si>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</si>
  <si>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</si>
  <si>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</si>
  <si>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</si>
  <si>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</si>
  <si>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</si>
  <si>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</si>
  <si>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</si>
  <si>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</si>
  <si>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</si>
  <si>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</si>
  <si>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</si>
  <si>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</si>
  <si>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</si>
  <si>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</si>
  <si>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</si>
  <si>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</si>
  <si>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</si>
  <si>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</si>
  <si>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</si>
  <si>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</si>
  <si>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</si>
  <si>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</si>
  <si>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</si>
  <si>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</si>
  <si>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</si>
  <si>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</si>
  <si>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</si>
  <si>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</si>
  <si>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</si>
  <si>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</si>
  <si>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</si>
  <si>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</si>
  <si>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</si>
  <si>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</si>
  <si>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</si>
  <si>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</si>
  <si>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</si>
  <si>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</si>
  <si>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</si>
  <si>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</si>
  <si>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</si>
  <si>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</si>
  <si>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</si>
  <si>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</si>
  <si>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</si>
  <si>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</si>
  <si>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</si>
  <si>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</si>
  <si>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</si>
  <si>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</si>
  <si>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</si>
  <si>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</si>
  <si>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</si>
  <si>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</si>
  <si>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</si>
  <si>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</si>
  <si>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</si>
  <si>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</si>
  <si>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</si>
  <si>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</si>
  <si>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</si>
  <si>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</si>
  <si>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</si>
  <si>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</si>
  <si>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</si>
  <si>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</si>
  <si>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</si>
  <si>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</si>
  <si>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</si>
  <si>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</si>
  <si>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</si>
  <si>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</si>
  <si>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</si>
  <si>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</si>
  <si>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</si>
  <si>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</si>
  <si>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</si>
  <si>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</si>
  <si>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</si>
  <si>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</si>
  <si>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</si>
  <si>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</si>
  <si>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</si>
  <si>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</si>
  <si>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</si>
  <si>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</si>
  <si>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</si>
  <si>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</si>
  <si>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</si>
  <si>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</si>
  <si>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</si>
  <si>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</si>
  <si>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</si>
  <si>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</si>
  <si>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</si>
  <si>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</si>
  <si>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</si>
  <si>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</si>
  <si>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</si>
  <si>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</si>
  <si>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</si>
  <si>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</si>
  <si>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</si>
  <si>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</si>
  <si>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</si>
  <si>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</si>
  <si>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</si>
  <si>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</si>
  <si>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</si>
  <si>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</si>
  <si>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</si>
  <si>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</si>
  <si>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</si>
  <si>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</si>
  <si>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</si>
  <si>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</si>
  <si>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</si>
  <si>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</si>
  <si>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</si>
  <si>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</si>
  <si>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</si>
  <si>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</si>
  <si>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</si>
  <si>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</si>
  <si>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</si>
  <si>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</si>
  <si>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</si>
  <si>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</si>
  <si>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</si>
  <si>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</si>
  <si>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</si>
  <si>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</si>
  <si>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</si>
  <si>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</si>
  <si>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</si>
  <si>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</si>
  <si>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</si>
  <si>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</si>
  <si>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</si>
  <si>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</si>
  <si>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</si>
  <si>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</si>
  <si>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</si>
  <si>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</si>
  <si>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</si>
  <si>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</si>
  <si>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</si>
  <si>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</si>
  <si>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</si>
  <si>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</si>
  <si>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</si>
  <si>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</si>
  <si>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</si>
  <si>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</si>
  <si>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</si>
  <si>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</si>
  <si>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</si>
  <si>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</si>
  <si>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</si>
  <si>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</si>
  <si>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</si>
  <si>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</si>
  <si>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</si>
  <si>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</si>
  <si>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</si>
  <si>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</si>
  <si>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</si>
  <si>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</si>
  <si>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</si>
  <si>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</si>
  <si>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</si>
  <si>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</si>
  <si>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</si>
  <si>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</si>
  <si>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</si>
  <si>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</si>
  <si>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</si>
  <si>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</si>
  <si>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</si>
  <si>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</si>
  <si>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</si>
  <si>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</si>
  <si>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</si>
  <si>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</si>
  <si>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</si>
  <si>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</si>
  <si>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</si>
  <si>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</si>
  <si>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</si>
  <si>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</si>
  <si>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</si>
  <si>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</si>
  <si>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</si>
  <si>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</si>
  <si>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</si>
  <si>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</si>
  <si>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</si>
  <si>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</si>
  <si>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</si>
  <si>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</si>
  <si>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</si>
  <si>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</si>
  <si>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</si>
  <si>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</si>
  <si>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</si>
  <si>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</si>
  <si>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</si>
  <si>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</si>
  <si>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</si>
  <si>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</si>
  <si>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</si>
  <si>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</si>
  <si>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</si>
  <si>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</si>
  <si>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</si>
  <si>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</si>
  <si>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</si>
  <si>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</si>
  <si>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</si>
  <si>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</si>
  <si>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</si>
  <si>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</si>
  <si>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</si>
  <si>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</si>
  <si>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</si>
  <si>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</si>
  <si>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</si>
  <si>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</si>
  <si>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</si>
  <si>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</si>
  <si>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</si>
  <si>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</si>
  <si>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</si>
  <si>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</si>
  <si>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</si>
  <si>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</si>
  <si>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</si>
  <si>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</si>
  <si>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</si>
  <si>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</si>
  <si>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</si>
  <si>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</si>
  <si>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</si>
  <si>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</si>
  <si>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</si>
  <si>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</si>
  <si>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</si>
  <si>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</si>
  <si>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</si>
  <si>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</si>
  <si>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</si>
  <si>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</si>
  <si>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</si>
  <si>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</si>
  <si>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</si>
  <si>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</si>
  <si>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</si>
  <si>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</si>
  <si>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</si>
  <si>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</si>
  <si>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</si>
  <si>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</si>
  <si>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</si>
  <si>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</si>
  <si>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</si>
  <si>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</si>
  <si>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</si>
  <si>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</si>
  <si>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</si>
  <si>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</si>
  <si>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</si>
  <si>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</si>
  <si>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</si>
  <si>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</si>
  <si>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</si>
  <si>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</si>
  <si>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</si>
  <si>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</si>
  <si>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</si>
  <si>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</si>
  <si>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</si>
  <si>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</si>
  <si>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</si>
  <si>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</si>
  <si>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</si>
  <si>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</si>
  <si>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</si>
  <si>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</si>
  <si>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</si>
  <si>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</si>
  <si>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</si>
  <si>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</si>
  <si>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</si>
  <si>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</si>
  <si>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</si>
  <si>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</si>
  <si>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</si>
  <si>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</si>
  <si>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</si>
  <si>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</si>
  <si>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</si>
  <si>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</si>
  <si>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</si>
  <si>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</si>
  <si>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</si>
  <si>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</si>
  <si>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</si>
  <si>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</si>
  <si>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</si>
  <si>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</si>
  <si>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</si>
  <si>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</si>
  <si>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</si>
  <si>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</si>
  <si>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</si>
  <si>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</si>
  <si>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</si>
  <si>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</si>
  <si>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</si>
  <si>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</si>
  <si>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</si>
  <si>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</si>
  <si>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</si>
  <si>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</si>
  <si>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</si>
  <si>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</si>
  <si>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</si>
  <si>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</si>
  <si>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</si>
  <si>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</si>
  <si>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</si>
  <si>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</si>
  <si>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</si>
  <si>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</si>
  <si>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</si>
  <si>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</si>
  <si>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</si>
  <si>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</si>
  <si>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</si>
  <si>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</si>
  <si>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</si>
  <si>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</si>
  <si>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</si>
  <si>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</si>
  <si>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</si>
  <si>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</si>
  <si>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</si>
  <si>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</si>
  <si>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</si>
  <si>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</si>
  <si>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</si>
  <si>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</si>
  <si>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</si>
  <si>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</si>
  <si>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</si>
  <si>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</si>
  <si>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</si>
  <si>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</si>
  <si>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</si>
  <si>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</si>
  <si>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</si>
  <si>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</si>
  <si>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</si>
  <si>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</si>
  <si>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</si>
  <si>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</si>
  <si>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</si>
  <si>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</si>
  <si>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</si>
  <si>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</si>
  <si>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</si>
  <si>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</si>
  <si>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</si>
  <si>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</si>
  <si>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</si>
  <si>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</si>
  <si>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</si>
  <si>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</si>
  <si>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</si>
  <si>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</si>
  <si>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</si>
  <si>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</si>
  <si>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</si>
  <si>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</si>
  <si>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</si>
  <si>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</si>
  <si>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</si>
  <si>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</si>
  <si>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</si>
  <si>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</si>
  <si>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</si>
  <si>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</si>
  <si>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</si>
  <si>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</si>
  <si>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</si>
  <si>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</si>
  <si>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</si>
  <si>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</si>
  <si>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</si>
  <si>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</si>
  <si>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</si>
  <si>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</si>
  <si>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</si>
  <si>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</si>
  <si>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</si>
  <si>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</si>
  <si>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</si>
  <si>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</si>
  <si>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</si>
  <si>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</si>
  <si>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</si>
  <si>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</si>
  <si>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</si>
  <si>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</si>
  <si>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</si>
  <si>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</si>
  <si>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</si>
  <si>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</si>
  <si>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</si>
  <si>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</si>
  <si>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</si>
  <si>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</si>
  <si>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</si>
  <si>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</si>
  <si>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</si>
  <si>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</si>
  <si>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</si>
  <si>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</si>
  <si>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</si>
  <si>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</si>
  <si>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</si>
  <si>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</si>
  <si>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</si>
  <si>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</si>
  <si>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</si>
  <si>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</si>
  <si>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</si>
  <si>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</si>
  <si>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</si>
  <si>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</si>
  <si>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</si>
  <si>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</si>
  <si>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</si>
  <si>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</si>
  <si>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</si>
  <si>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</si>
  <si>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</si>
  <si>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</si>
  <si>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</si>
  <si>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</si>
  <si>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</si>
  <si>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</si>
  <si>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</si>
  <si>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</si>
  <si>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</si>
  <si>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</si>
  <si>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</si>
  <si>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</si>
  <si>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</si>
  <si>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</si>
  <si>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</si>
  <si>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</si>
  <si>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</si>
  <si>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</si>
  <si>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</si>
  <si>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</si>
  <si>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</si>
  <si>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</si>
  <si>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</si>
  <si>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</si>
  <si>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</si>
  <si>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</si>
  <si>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</si>
  <si>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</si>
  <si>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</si>
  <si>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</si>
  <si>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</si>
  <si>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</si>
  <si>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</si>
  <si>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</si>
  <si>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</si>
  <si>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</si>
  <si>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</si>
  <si>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</si>
  <si>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</si>
  <si>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</si>
  <si>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</si>
  <si>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</si>
  <si>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</si>
  <si>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</si>
  <si>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</si>
  <si>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</si>
  <si>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</si>
  <si>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</si>
  <si>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</si>
  <si>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</si>
  <si>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</si>
  <si>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</si>
  <si>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</si>
  <si>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</si>
  <si>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</si>
  <si>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</si>
  <si>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</si>
  <si>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</si>
  <si>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</si>
  <si>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</si>
  <si>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</si>
  <si>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</si>
  <si>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</si>
  <si>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</si>
  <si>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</si>
  <si>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</si>
  <si>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</si>
  <si>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</si>
  <si>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</si>
  <si>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</si>
  <si>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</si>
  <si>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</si>
  <si>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</si>
  <si>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</si>
  <si>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</si>
  <si>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</si>
  <si>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</si>
  <si>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</si>
  <si>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</si>
  <si>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</si>
  <si>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</si>
  <si>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</si>
  <si>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</si>
  <si>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</si>
  <si>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</si>
  <si>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</si>
  <si>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</si>
  <si>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</si>
  <si>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</si>
  <si>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</si>
  <si>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</si>
  <si>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</si>
  <si>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</si>
  <si>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</si>
  <si>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</si>
  <si>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</si>
  <si>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</si>
  <si>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</si>
  <si>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</si>
  <si>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</si>
  <si>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</si>
  <si>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</si>
  <si>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</si>
  <si>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</si>
  <si>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</si>
  <si>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</si>
  <si>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</si>
  <si>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</si>
  <si>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</si>
  <si>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</si>
  <si>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</si>
  <si>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</si>
  <si>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</si>
  <si>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</si>
  <si>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</si>
  <si>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</si>
  <si>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</si>
  <si>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</si>
  <si>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</si>
  <si>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</si>
  <si>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</si>
  <si>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</si>
  <si>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</si>
  <si>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</si>
  <si>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</si>
  <si>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</si>
  <si>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</si>
  <si>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</si>
  <si>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</si>
  <si>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</si>
  <si>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</si>
  <si>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</si>
  <si>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</si>
  <si>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</si>
  <si>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</si>
  <si>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</si>
  <si>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</si>
  <si>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</si>
  <si>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</si>
  <si>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</si>
  <si>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</si>
  <si>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</si>
  <si>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</si>
  <si>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</si>
  <si>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</si>
  <si>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</si>
  <si>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</si>
  <si>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</si>
  <si>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</si>
  <si>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</si>
  <si>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</si>
  <si>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</si>
  <si>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</si>
  <si>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</si>
  <si>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</si>
  <si>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</si>
  <si>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</si>
  <si>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</si>
  <si>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</si>
  <si>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</si>
  <si>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</si>
  <si>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</si>
  <si>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</si>
  <si>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</si>
  <si>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</si>
  <si>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</si>
  <si>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</si>
  <si>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</si>
  <si>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</si>
  <si>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</si>
  <si>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</si>
  <si>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</si>
  <si>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</si>
  <si>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</si>
  <si>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</si>
  <si>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</si>
  <si>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</si>
  <si>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</si>
  <si>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</si>
  <si>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</si>
  <si>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</si>
  <si>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</si>
  <si>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</si>
  <si>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</si>
  <si>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</si>
  <si>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</si>
  <si>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</si>
  <si>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</si>
  <si>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</si>
  <si>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</si>
  <si>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</si>
  <si>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</si>
  <si>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</si>
  <si>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</si>
  <si>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</si>
  <si>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</si>
  <si>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</si>
  <si>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</si>
  <si>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</si>
  <si>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</si>
  <si>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</si>
  <si>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</si>
  <si>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</si>
  <si>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</si>
  <si>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</si>
  <si>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</si>
  <si>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</si>
  <si>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</si>
  <si>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</si>
  <si>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</si>
  <si>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</si>
  <si>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</si>
  <si>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</si>
  <si>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</si>
  <si>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</si>
  <si>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</si>
  <si>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</si>
  <si>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</si>
  <si>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</si>
  <si>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</si>
  <si>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</si>
  <si>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</si>
  <si>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</si>
  <si>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</si>
  <si>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</si>
  <si>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</si>
  <si>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</si>
  <si>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</si>
  <si>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</si>
  <si>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</si>
  <si>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</si>
  <si>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</si>
  <si>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</si>
  <si>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</si>
  <si>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</si>
  <si>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</si>
  <si>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</si>
  <si>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</si>
  <si>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</si>
  <si>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</si>
  <si>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</si>
  <si>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</si>
  <si>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</si>
  <si>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</si>
  <si>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</si>
  <si>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</si>
  <si>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</si>
  <si>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</si>
  <si>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</si>
  <si>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</si>
  <si>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</si>
  <si>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</si>
  <si>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</si>
  <si>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</si>
  <si>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</si>
  <si>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</si>
  <si>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</si>
  <si>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</si>
  <si>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</si>
  <si>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</si>
  <si>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</si>
  <si>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</si>
  <si>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</si>
  <si>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</si>
  <si>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</si>
  <si>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</si>
  <si>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</si>
  <si>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</si>
  <si>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</si>
  <si>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</si>
  <si>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</si>
  <si>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</si>
  <si>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</si>
  <si>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</si>
  <si>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</si>
  <si>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</si>
  <si>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</si>
  <si>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</si>
  <si>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</si>
  <si>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</si>
  <si>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</si>
  <si>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</si>
  <si>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</si>
  <si>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</si>
  <si>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</si>
  <si>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</si>
  <si>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</si>
  <si>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</si>
  <si>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</si>
  <si>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</si>
  <si>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</si>
  <si>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</si>
  <si>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</si>
  <si>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</si>
  <si>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</si>
  <si>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</si>
  <si>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</si>
  <si>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</si>
  <si>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</si>
  <si>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</si>
  <si>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</si>
  <si>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</si>
  <si>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</si>
  <si>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</si>
  <si>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</si>
  <si>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</si>
  <si>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</si>
  <si>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</si>
  <si>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</si>
  <si>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</si>
  <si>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</si>
  <si>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</si>
  <si>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</si>
  <si>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</si>
  <si>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</si>
  <si>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</si>
  <si>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</si>
  <si>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</si>
  <si>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</si>
  <si>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</si>
  <si>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</si>
  <si>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</si>
  <si>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</si>
  <si>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</si>
  <si>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</si>
  <si>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</si>
  <si>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</si>
  <si>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</si>
  <si>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</si>
  <si>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</si>
  <si>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</si>
  <si>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</si>
  <si>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</si>
  <si>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</si>
  <si>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</si>
  <si>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</si>
  <si>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</si>
  <si>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</si>
  <si>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</si>
  <si>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</si>
  <si>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</si>
  <si>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</si>
  <si>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</si>
  <si>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</si>
  <si>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</si>
  <si>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</si>
  <si>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</si>
  <si>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</si>
  <si>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</si>
  <si>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</si>
  <si>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</si>
  <si>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</si>
  <si>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</si>
  <si>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</si>
  <si>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</si>
  <si>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</si>
  <si>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</si>
  <si>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</si>
  <si>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</si>
  <si>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</si>
  <si>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</si>
  <si>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</si>
  <si>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</si>
  <si>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</si>
  <si>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</si>
  <si>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</si>
  <si>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</si>
  <si>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</si>
  <si>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</si>
  <si>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</si>
  <si>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</si>
  <si>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</si>
  <si>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</si>
  <si>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</si>
  <si>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</si>
  <si>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</si>
  <si>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</si>
  <si>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</si>
  <si>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</si>
  <si>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</si>
  <si>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</si>
  <si>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</si>
  <si>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</si>
  <si>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</si>
  <si>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</si>
  <si>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</si>
  <si>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</si>
  <si>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</si>
  <si>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</si>
  <si>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</si>
  <si>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</si>
  <si>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</si>
  <si>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</si>
  <si>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</si>
  <si>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</si>
  <si>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</si>
  <si>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</si>
  <si>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</si>
  <si>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</si>
  <si>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</si>
  <si>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</si>
  <si>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</si>
  <si>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</si>
  <si>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</si>
  <si>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</si>
  <si>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</si>
  <si>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</si>
  <si>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</si>
  <si>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</si>
  <si>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</si>
  <si>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</si>
  <si>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</si>
  <si>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</si>
  <si>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</si>
  <si>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</si>
  <si>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</si>
  <si>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</si>
  <si>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</si>
  <si>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</si>
  <si>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</si>
  <si>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</si>
  <si>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</si>
  <si>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</si>
  <si>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</si>
  <si>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</si>
  <si>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</si>
  <si>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</si>
  <si>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</si>
  <si>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</si>
  <si>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</si>
  <si>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</si>
  <si>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</si>
  <si>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</si>
  <si>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</si>
  <si>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</si>
  <si>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</si>
  <si>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</si>
  <si>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</si>
  <si>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</si>
  <si>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</si>
  <si>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</si>
  <si>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</si>
  <si>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</si>
  <si>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</si>
  <si>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</si>
  <si>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</si>
  <si>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</si>
  <si>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</si>
  <si>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</si>
  <si>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</si>
  <si>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</si>
  <si>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</si>
  <si>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</si>
  <si>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</si>
  <si>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</si>
  <si>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</si>
  <si>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</si>
  <si>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</si>
  <si>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</si>
  <si>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</si>
  <si>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</si>
  <si>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</si>
  <si>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</si>
  <si>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</si>
  <si>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</si>
  <si>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</si>
  <si>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</si>
  <si>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</si>
  <si>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</si>
  <si>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</si>
  <si>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</si>
  <si>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</si>
  <si>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</si>
  <si>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</si>
  <si>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</si>
  <si>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</si>
  <si>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</si>
  <si>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</si>
  <si>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</si>
  <si>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</si>
  <si>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</si>
  <si>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</si>
  <si>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</si>
  <si>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</si>
  <si>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</si>
  <si>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</si>
  <si>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</si>
  <si>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</si>
  <si>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</si>
  <si>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</si>
  <si>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</si>
  <si>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</si>
  <si>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</si>
  <si>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</si>
  <si>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</si>
  <si>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</si>
  <si>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</si>
  <si>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</si>
  <si>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</si>
  <si>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</si>
  <si>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</si>
  <si>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</si>
  <si>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</si>
  <si>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</si>
  <si>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</si>
  <si>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</si>
  <si>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</si>
  <si>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</si>
  <si>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</si>
  <si>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</si>
  <si>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</si>
  <si>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</si>
  <si>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</si>
  <si>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</si>
  <si>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</si>
  <si>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</si>
  <si>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</si>
  <si>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</si>
  <si>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</si>
  <si>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</si>
  <si>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</si>
  <si>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</si>
  <si>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</si>
  <si>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</si>
  <si>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</si>
  <si>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</si>
  <si>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</si>
  <si>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</si>
  <si>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</si>
  <si>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</si>
  <si>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</si>
  <si>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</si>
  <si>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</si>
  <si>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</si>
  <si>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</si>
  <si>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</si>
  <si>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</si>
  <si>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</si>
  <si>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</si>
  <si>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</si>
  <si>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</si>
  <si>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</si>
  <si>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</si>
  <si>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</si>
  <si>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</si>
  <si>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</si>
  <si>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</si>
  <si>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</si>
  <si>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</si>
  <si>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</si>
  <si>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</si>
  <si>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</si>
  <si>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</si>
  <si>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</si>
  <si>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</si>
  <si>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</si>
  <si>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</si>
  <si>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</si>
  <si>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</si>
  <si>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</si>
  <si>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</si>
  <si>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</si>
  <si>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</si>
  <si>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</si>
  <si>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</si>
  <si>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</si>
  <si>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</si>
  <si>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</si>
  <si>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</si>
  <si>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</si>
  <si>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</si>
  <si>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</si>
  <si>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</si>
  <si>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</si>
  <si>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</si>
  <si>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</si>
  <si>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</si>
  <si>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</si>
  <si>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</si>
  <si>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</si>
  <si>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</si>
  <si>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</si>
  <si>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</si>
  <si>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</si>
  <si>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</si>
  <si>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</si>
  <si>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</si>
  <si>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</si>
  <si>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</si>
  <si>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</si>
  <si>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</si>
  <si>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</si>
  <si>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</si>
  <si>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</si>
  <si>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</si>
  <si>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</si>
  <si>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</si>
  <si>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</si>
  <si>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</si>
  <si>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</si>
  <si>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</si>
  <si>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</si>
  <si>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</si>
  <si>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</si>
  <si>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</si>
  <si>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</si>
  <si>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</si>
  <si>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</si>
  <si>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</si>
  <si>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</si>
  <si>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</si>
  <si>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</si>
  <si>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</si>
  <si>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</si>
  <si>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</si>
  <si>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</si>
  <si>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</si>
  <si>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</si>
  <si>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</si>
  <si>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</si>
  <si>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</si>
  <si>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</si>
  <si>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</si>
  <si>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</si>
  <si>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</si>
  <si>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</si>
  <si>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</si>
  <si>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</si>
  <si>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</si>
  <si>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</si>
  <si>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</si>
  <si>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</si>
  <si>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</si>
  <si>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</si>
  <si>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</si>
  <si>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</si>
  <si>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</si>
  <si>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</si>
  <si>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</si>
  <si>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</si>
  <si>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</si>
  <si>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</si>
  <si>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</si>
  <si>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</si>
  <si>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</si>
  <si>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</si>
  <si>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</si>
  <si>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</si>
  <si>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</si>
  <si>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</si>
  <si>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</si>
  <si>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</si>
  <si>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</si>
  <si>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</si>
  <si>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</si>
  <si>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</si>
  <si>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</si>
  <si>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</si>
  <si>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</si>
  <si>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</si>
  <si>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</si>
  <si>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</si>
  <si>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</si>
  <si>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</si>
  <si>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</si>
  <si>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</si>
  <si>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</si>
  <si>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</si>
  <si>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</si>
  <si>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</si>
  <si>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</si>
  <si>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</si>
  <si>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</si>
  <si>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</si>
  <si>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</si>
  <si>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</si>
  <si>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</si>
  <si>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</si>
  <si>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</si>
  <si>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</si>
  <si>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</si>
  <si>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</si>
  <si>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</si>
  <si>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</si>
  <si>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</si>
  <si>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</si>
  <si>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</si>
  <si>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</si>
  <si>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</si>
  <si>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</si>
  <si>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</si>
  <si>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</si>
  <si>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</si>
  <si>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</si>
  <si>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</si>
  <si>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</si>
  <si>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</si>
  <si>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</si>
  <si>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</si>
  <si>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</si>
  <si>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</si>
  <si>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</si>
  <si>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</si>
  <si>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</si>
  <si>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</si>
  <si>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</si>
  <si>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</si>
  <si>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</si>
  <si>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</si>
  <si>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</si>
  <si>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</si>
  <si>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</si>
  <si>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</si>
  <si>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</si>
  <si>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</si>
  <si>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</si>
  <si>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</si>
  <si>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</si>
  <si>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</si>
  <si>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</si>
  <si>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</si>
  <si>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</si>
  <si>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</si>
  <si>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</si>
  <si>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</si>
  <si>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</si>
  <si>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</si>
  <si>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</si>
  <si>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</si>
  <si>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</si>
  <si>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</si>
  <si>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</si>
  <si>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</si>
  <si>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</si>
  <si>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</si>
  <si>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</si>
  <si>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</si>
  <si>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</si>
  <si>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</si>
  <si>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</si>
  <si>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</si>
  <si>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</si>
  <si>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</si>
  <si>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</si>
  <si>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</si>
  <si>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</si>
  <si>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</si>
  <si>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</si>
  <si>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</si>
  <si>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</si>
  <si>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</si>
  <si>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</si>
  <si>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</si>
  <si>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</si>
  <si>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</si>
  <si>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</si>
  <si>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</si>
  <si>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</si>
  <si>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</si>
  <si>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</si>
  <si>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</si>
  <si>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</si>
  <si>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</si>
  <si>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</si>
  <si>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</si>
  <si>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</si>
  <si>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</si>
  <si>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</si>
  <si>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</si>
  <si>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</si>
  <si>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</si>
  <si>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</si>
  <si>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</si>
  <si>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</si>
  <si>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</si>
  <si>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</si>
  <si>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</si>
  <si>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</si>
  <si>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</si>
  <si>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</si>
  <si>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</si>
  <si>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</si>
  <si>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</si>
  <si>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</si>
  <si>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</si>
  <si>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</si>
  <si>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</si>
  <si>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</si>
  <si>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</si>
  <si>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</si>
  <si>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</si>
  <si>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</si>
  <si>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</si>
  <si>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</si>
  <si>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</si>
  <si>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</si>
  <si>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</si>
  <si>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</si>
  <si>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</si>
  <si>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</si>
  <si>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</si>
  <si>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</si>
  <si>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</si>
  <si>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</si>
  <si>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</si>
  <si>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</si>
  <si>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</si>
  <si>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</si>
  <si>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</si>
  <si>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</si>
  <si>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</si>
  <si>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</si>
  <si>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</si>
  <si>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</si>
  <si>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</si>
  <si>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</si>
  <si>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</si>
  <si>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</si>
  <si>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</si>
  <si>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</si>
  <si>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</si>
  <si>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</si>
  <si>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</si>
  <si>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</si>
  <si>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</si>
  <si>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</si>
  <si>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</si>
  <si>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</si>
  <si>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</si>
  <si>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</si>
  <si>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</si>
  <si>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</si>
  <si>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</si>
  <si>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</si>
  <si>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</si>
  <si>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</si>
  <si>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</si>
  <si>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</si>
  <si>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</si>
  <si>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</si>
  <si>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</si>
  <si>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</si>
  <si>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</si>
  <si>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</si>
  <si>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</si>
  <si>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</si>
  <si>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</si>
  <si>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</si>
  <si>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</si>
  <si>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</si>
  <si>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</si>
  <si>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</si>
  <si>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</si>
  <si>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</si>
  <si>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</si>
  <si>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</si>
  <si>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</si>
  <si>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</si>
  <si>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</si>
  <si>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</si>
  <si>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</si>
  <si>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</si>
  <si>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</si>
  <si>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</si>
  <si>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</si>
  <si>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</si>
  <si>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</si>
  <si>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</si>
  <si>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</si>
  <si>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</si>
  <si>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</si>
  <si>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</si>
  <si>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</si>
  <si>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</si>
  <si>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</si>
  <si>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</si>
  <si>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</si>
  <si>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</si>
  <si>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</si>
  <si>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</si>
  <si>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</si>
  <si>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</si>
  <si>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</si>
  <si>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</si>
  <si>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</si>
  <si>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</si>
  <si>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</si>
  <si>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</si>
  <si>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</si>
  <si>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</si>
  <si>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</si>
  <si>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</si>
  <si>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</si>
  <si>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</si>
  <si>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</si>
  <si>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</si>
  <si>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</si>
  <si>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</si>
  <si>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</si>
  <si>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</si>
  <si>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</si>
  <si>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</si>
  <si>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</si>
  <si>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</si>
  <si>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</si>
  <si>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</si>
  <si>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</si>
  <si>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</si>
  <si>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</si>
  <si>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</si>
  <si>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</si>
  <si>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</si>
  <si>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</si>
  <si>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</si>
  <si>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</si>
  <si>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</si>
  <si>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</si>
  <si>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</si>
  <si>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</si>
  <si>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</si>
  <si>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</si>
  <si>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</si>
  <si>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</si>
  <si>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</si>
  <si>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</si>
  <si>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</si>
  <si>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</si>
  <si>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</si>
  <si>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</si>
  <si>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</si>
  <si>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</si>
  <si>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</si>
  <si>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</si>
  <si>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</si>
  <si>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</si>
  <si>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</si>
  <si>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</si>
  <si>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</si>
  <si>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</si>
  <si>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</si>
  <si>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</si>
  <si>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</si>
  <si>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</si>
  <si>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</si>
  <si>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</si>
  <si>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</si>
  <si>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</si>
  <si>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</si>
  <si>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</si>
  <si>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</si>
  <si>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</si>
  <si>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</si>
  <si>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</si>
  <si>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</si>
  <si>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</si>
  <si>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</si>
  <si>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</si>
  <si>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</si>
  <si>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</si>
  <si>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</si>
  <si>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</si>
  <si>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</si>
  <si>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</si>
  <si>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</si>
  <si>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</si>
  <si>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</si>
  <si>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</si>
  <si>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</si>
  <si>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</si>
  <si>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</si>
  <si>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</si>
  <si>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</si>
  <si>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</si>
  <si>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</si>
  <si>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</si>
  <si>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</si>
  <si>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</si>
  <si>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</si>
  <si>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</si>
  <si>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</si>
  <si>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</si>
  <si>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</si>
  <si>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</si>
  <si>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</si>
  <si>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</si>
  <si>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</si>
  <si>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</si>
  <si>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</si>
  <si>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</si>
  <si>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</si>
  <si>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</si>
  <si>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</si>
  <si>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</si>
  <si>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</si>
  <si>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</si>
  <si>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</si>
  <si>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</si>
  <si>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</si>
  <si>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</si>
  <si>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</si>
  <si>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</si>
  <si>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</si>
  <si>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</si>
  <si>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</si>
  <si>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</si>
  <si>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</si>
  <si>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</si>
  <si>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</si>
  <si>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</si>
  <si>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</si>
  <si>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</si>
  <si>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</si>
  <si>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</si>
  <si>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</si>
  <si>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</si>
  <si>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</si>
  <si>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</si>
  <si>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</si>
  <si>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</si>
  <si>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</si>
  <si>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</si>
  <si>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</si>
  <si>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</si>
  <si>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</si>
  <si>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</si>
  <si>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</si>
  <si>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</si>
  <si>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</si>
  <si>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</si>
  <si>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</si>
  <si>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</si>
  <si>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</si>
  <si>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</si>
  <si>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</si>
  <si>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</si>
  <si>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</si>
  <si>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</si>
  <si>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</si>
  <si>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</si>
  <si>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</si>
  <si>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</si>
  <si>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</si>
  <si>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</si>
  <si>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</si>
  <si>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</si>
  <si>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</si>
  <si>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</si>
  <si>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</si>
  <si>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</si>
  <si>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</si>
  <si>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</si>
  <si>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</si>
  <si>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</si>
  <si>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</si>
  <si>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</si>
  <si>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</si>
  <si>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</si>
  <si>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</si>
  <si>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</si>
  <si>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</si>
  <si>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</si>
  <si>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</si>
  <si>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</si>
  <si>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</si>
  <si>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</si>
  <si>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</si>
  <si>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</si>
  <si>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</si>
  <si>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</si>
  <si>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</si>
  <si>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</si>
  <si>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</si>
  <si>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</si>
  <si>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</si>
  <si>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</si>
  <si>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</si>
  <si>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</si>
  <si>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</si>
  <si>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</si>
  <si>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</si>
  <si>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</si>
  <si>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</si>
  <si>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</si>
  <si>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</si>
  <si>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</si>
  <si>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</si>
  <si>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</si>
  <si>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</si>
  <si>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</si>
  <si>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</si>
  <si>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</si>
  <si>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</si>
  <si>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</si>
  <si>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</si>
  <si>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</si>
  <si>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</si>
  <si>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</si>
  <si>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</si>
  <si>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</si>
  <si>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</si>
  <si>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</si>
  <si>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</si>
  <si>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</si>
  <si>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</si>
  <si>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</si>
  <si>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</si>
  <si>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</si>
  <si>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</si>
  <si>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</si>
  <si>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</si>
  <si>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</si>
  <si>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</si>
  <si>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</si>
  <si>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</si>
  <si>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</si>
  <si>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</si>
  <si>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</si>
  <si>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</si>
  <si>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</si>
  <si>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</si>
  <si>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</si>
  <si>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</si>
  <si>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</si>
  <si>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</si>
  <si>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</si>
  <si>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</si>
  <si>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</si>
  <si>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</si>
  <si>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</si>
  <si>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</si>
  <si>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</si>
  <si>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</si>
  <si>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</si>
  <si>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</si>
  <si>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</si>
  <si>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</si>
  <si>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</si>
  <si>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</si>
  <si>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</si>
  <si>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</si>
  <si>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</si>
  <si>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</si>
  <si>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</si>
  <si>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</si>
  <si>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</si>
  <si>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</si>
  <si>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</si>
  <si>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</si>
  <si>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</si>
  <si>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</si>
  <si>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</si>
  <si>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</si>
  <si>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</si>
  <si>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</si>
  <si>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</si>
  <si>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</si>
  <si>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</si>
  <si>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</si>
  <si>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</si>
  <si>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</si>
  <si>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</si>
  <si>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</si>
  <si>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</si>
  <si>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</si>
  <si>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</si>
  <si>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</si>
  <si>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</si>
  <si>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</si>
  <si>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</si>
  <si>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</si>
  <si>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</si>
  <si>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</si>
  <si>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</si>
  <si>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</si>
  <si>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</si>
  <si>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</si>
  <si>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</si>
  <si>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</si>
  <si>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</si>
  <si>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</si>
  <si>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</si>
  <si>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</si>
  <si>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</si>
  <si>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</si>
  <si>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</si>
  <si>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</si>
  <si>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</si>
  <si>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</si>
  <si>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</si>
  <si>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</si>
  <si>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</si>
  <si>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</si>
  <si>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</si>
  <si>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</si>
  <si>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</si>
  <si>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</si>
  <si>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</si>
  <si>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</si>
  <si>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</si>
  <si>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</si>
  <si>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</si>
  <si>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</si>
  <si>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</si>
  <si>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</si>
  <si>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</si>
  <si>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</si>
  <si>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</si>
  <si>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</si>
  <si>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</si>
  <si>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</si>
  <si>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</si>
  <si>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</si>
  <si>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</si>
  <si>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</si>
  <si>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</si>
  <si>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</si>
  <si>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</si>
  <si>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</si>
  <si>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</si>
  <si>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</si>
  <si>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</si>
  <si>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</si>
  <si>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</si>
  <si>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</si>
  <si>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</si>
  <si>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</si>
  <si>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</si>
  <si>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</si>
  <si>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</si>
  <si>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</si>
  <si>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</si>
  <si>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</si>
  <si>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</si>
  <si>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</si>
  <si>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</si>
  <si>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</si>
  <si>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</si>
  <si>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</si>
  <si>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</si>
  <si>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</si>
  <si>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</si>
  <si>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</si>
  <si>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</si>
  <si>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</si>
  <si>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</si>
  <si>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</si>
  <si>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</si>
  <si>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</si>
  <si>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</si>
  <si>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</si>
  <si>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</si>
  <si>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</si>
  <si>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</si>
  <si>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</si>
  <si>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</si>
  <si>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</si>
  <si>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</si>
  <si>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</si>
  <si>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</si>
  <si>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</si>
  <si>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</si>
  <si>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</si>
  <si>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</si>
  <si>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</si>
  <si>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</si>
  <si>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</si>
  <si>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</si>
  <si>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</si>
  <si>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</si>
  <si>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</si>
  <si>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</si>
  <si>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</si>
  <si>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</si>
  <si>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</si>
  <si>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</si>
  <si>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</si>
  <si>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</si>
  <si>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</si>
  <si>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</si>
  <si>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</si>
  <si>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</si>
  <si>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</si>
  <si>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</si>
  <si>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</si>
  <si>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</si>
  <si>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</si>
  <si>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</si>
  <si>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</si>
  <si>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</si>
  <si>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</si>
  <si>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</si>
  <si>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</si>
  <si>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</si>
  <si>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</si>
  <si>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</si>
  <si>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</si>
  <si>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</si>
  <si>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</si>
  <si>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</si>
  <si>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</si>
  <si>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</si>
  <si>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</si>
  <si>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</si>
  <si>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</si>
  <si>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</si>
  <si>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</si>
  <si>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</si>
  <si>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</si>
  <si>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</si>
  <si>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</si>
  <si>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</si>
  <si>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</si>
  <si>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</si>
  <si>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</si>
  <si>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</si>
  <si>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</si>
  <si>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</si>
  <si>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</si>
  <si>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</si>
  <si>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</si>
  <si>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</si>
  <si>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</si>
  <si>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</si>
  <si>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</si>
  <si>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</si>
  <si>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</si>
  <si>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</si>
  <si>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</si>
  <si>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</si>
  <si>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</si>
  <si>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</si>
  <si>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</si>
  <si>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</si>
  <si>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</si>
  <si>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</si>
  <si>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</si>
  <si>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</si>
  <si>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</si>
  <si>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</si>
  <si>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</si>
  <si>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</si>
  <si>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</si>
  <si>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</si>
  <si>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</si>
  <si>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</si>
  <si>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</si>
  <si>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</si>
  <si>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</si>
  <si>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</si>
  <si>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</si>
  <si>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</si>
  <si>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</si>
  <si>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</si>
  <si>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</si>
  <si>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</si>
  <si>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</si>
  <si>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</si>
  <si>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</si>
  <si>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</si>
  <si>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</si>
  <si>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</si>
  <si>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</si>
  <si>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</si>
  <si>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</si>
  <si>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</si>
  <si>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</si>
  <si>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</si>
  <si>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</si>
  <si>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</si>
  <si>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</si>
  <si>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</si>
  <si>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</si>
  <si>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</si>
  <si>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</si>
  <si>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</si>
  <si>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</si>
  <si>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</si>
  <si>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</si>
  <si>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</si>
  <si>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</si>
  <si>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</si>
  <si>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</si>
  <si>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</si>
  <si>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</si>
  <si>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</si>
  <si>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</si>
  <si>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</si>
  <si>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</si>
  <si>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</si>
  <si>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</si>
  <si>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</si>
  <si>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</si>
  <si>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</si>
  <si>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</si>
  <si>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</si>
  <si>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</si>
  <si>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</si>
  <si>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</si>
  <si>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</si>
  <si>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</si>
  <si>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</si>
  <si>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</si>
  <si>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</si>
  <si>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</si>
  <si>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</si>
  <si>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</si>
  <si>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</si>
  <si>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</si>
  <si>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</si>
  <si>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</si>
  <si>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</si>
  <si>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</si>
  <si>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</si>
  <si>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</si>
  <si>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</si>
  <si>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</si>
  <si>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</si>
  <si>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</si>
  <si>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</si>
  <si>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</si>
  <si>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</si>
  <si>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</si>
  <si>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</si>
  <si>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</si>
  <si>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</si>
  <si>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</si>
  <si>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</si>
  <si>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</si>
  <si>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</si>
  <si>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</si>
  <si>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</si>
  <si>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</si>
  <si>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</si>
  <si>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</si>
  <si>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</si>
  <si>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</si>
  <si>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</si>
  <si>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</si>
  <si>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</si>
  <si>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</si>
  <si>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</si>
  <si>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</si>
  <si>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</si>
  <si>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</si>
  <si>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</si>
  <si>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</si>
  <si>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</si>
  <si>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</si>
  <si>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</si>
  <si>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</si>
  <si>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</si>
  <si>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</si>
  <si>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</si>
  <si>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</si>
  <si>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</si>
  <si>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</si>
  <si>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</si>
  <si>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</si>
  <si>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</si>
  <si>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</si>
  <si>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</si>
  <si>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</si>
  <si>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</si>
  <si>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</si>
  <si>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</si>
  <si>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</si>
  <si>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</si>
  <si>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</si>
  <si>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</si>
  <si>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</si>
  <si>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</si>
  <si>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</si>
  <si>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</si>
  <si>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</si>
  <si>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</si>
  <si>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</si>
  <si>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</si>
  <si>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</si>
  <si>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</si>
  <si>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</si>
  <si>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</si>
  <si>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</si>
  <si>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</si>
  <si>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</si>
  <si>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</si>
  <si>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</si>
  <si>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</si>
  <si>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</si>
  <si>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</si>
  <si>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</si>
  <si>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</si>
  <si>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</si>
  <si>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</si>
  <si>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</si>
  <si>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</si>
  <si>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</si>
  <si>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</si>
  <si>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</si>
  <si>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</si>
  <si>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</si>
  <si>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</si>
  <si>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</si>
  <si>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</si>
  <si>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</si>
  <si>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</si>
  <si>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</si>
  <si>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</si>
  <si>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</si>
  <si>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</si>
  <si>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</si>
  <si>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</si>
  <si>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</si>
  <si>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</si>
  <si>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</si>
  <si>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</si>
  <si>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</si>
  <si>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</si>
  <si>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</si>
  <si>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</si>
  <si>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</si>
  <si>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</si>
  <si>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</si>
  <si>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</si>
  <si>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</si>
  <si>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</si>
  <si>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</si>
  <si>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</si>
  <si>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</si>
  <si>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</si>
  <si>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</si>
  <si>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</si>
  <si>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</si>
  <si>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</si>
  <si>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</si>
  <si>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</si>
  <si>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</si>
  <si>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</si>
  <si>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</si>
  <si>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</si>
  <si>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</si>
  <si>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</si>
  <si>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</si>
  <si>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</si>
  <si>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</si>
  <si>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</si>
  <si>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</si>
  <si>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</si>
  <si>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</si>
  <si>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</si>
  <si>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</si>
  <si>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</si>
  <si>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</si>
  <si>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</si>
  <si>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</si>
  <si>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</si>
  <si>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</si>
  <si>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</si>
  <si>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</si>
  <si>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</si>
  <si>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</si>
  <si>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</si>
  <si>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</si>
  <si>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</si>
  <si>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</si>
  <si>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</si>
  <si>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</si>
  <si>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</si>
  <si>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</si>
  <si>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</si>
  <si>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</si>
  <si>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</si>
  <si>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</si>
  <si>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</si>
  <si>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</si>
  <si>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</si>
  <si>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</si>
  <si>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</si>
  <si>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</si>
  <si>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</si>
  <si>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</si>
  <si>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</si>
  <si>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</si>
  <si>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</si>
  <si>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</si>
  <si>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</si>
  <si>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</si>
  <si>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</si>
  <si>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</si>
  <si>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</si>
  <si>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</si>
  <si>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</si>
  <si>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</si>
  <si>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</si>
  <si>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</si>
  <si>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</si>
  <si>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</si>
  <si>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</si>
  <si>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</si>
  <si>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</si>
  <si>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</si>
  <si>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</si>
  <si>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</si>
  <si>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</si>
  <si>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</si>
  <si>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</si>
  <si>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</si>
  <si>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</si>
  <si>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</si>
  <si>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</si>
  <si>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</si>
  <si>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</si>
  <si>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</si>
  <si>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</si>
  <si>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</si>
  <si>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</si>
  <si>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</si>
  <si>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</si>
  <si>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</si>
  <si>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</si>
  <si>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</si>
  <si>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</si>
  <si>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</si>
  <si>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</si>
  <si>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</si>
  <si>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</si>
  <si>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</si>
  <si>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</si>
  <si>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</si>
  <si>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</si>
  <si>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</si>
  <si>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</si>
  <si>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</si>
  <si>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</si>
  <si>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</si>
  <si>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</si>
  <si>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</si>
  <si>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</si>
  <si>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</si>
  <si>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</si>
  <si>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</si>
  <si>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</si>
  <si>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</si>
  <si>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</si>
  <si>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</si>
  <si>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</si>
  <si>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</si>
  <si>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</si>
  <si>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</si>
  <si>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</si>
  <si>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</si>
  <si>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</si>
  <si>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</si>
  <si>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</si>
  <si>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</si>
  <si>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</si>
  <si>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</si>
  <si>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</si>
  <si>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</si>
  <si>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</si>
  <si>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</si>
  <si>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</si>
  <si>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</si>
  <si>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</si>
  <si>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</si>
  <si>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</si>
  <si>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</si>
  <si>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</si>
  <si>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</si>
  <si>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</si>
  <si>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</si>
  <si>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</si>
  <si>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</si>
  <si>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</si>
  <si>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</si>
  <si>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</si>
  <si>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</si>
  <si>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</si>
  <si>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</si>
  <si>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</si>
  <si>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</si>
  <si>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</si>
  <si>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</si>
  <si>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</si>
  <si>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</si>
  <si>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</si>
  <si>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</si>
  <si>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</si>
  <si>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</si>
  <si>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</si>
  <si>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</si>
  <si>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</si>
  <si>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</si>
  <si>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</si>
  <si>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</si>
  <si>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</si>
  <si>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</si>
  <si>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</si>
  <si>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</si>
  <si>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</si>
  <si>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</si>
  <si>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</si>
  <si>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</si>
  <si>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</si>
  <si>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</si>
  <si>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</si>
  <si>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</si>
  <si>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</si>
  <si>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</si>
  <si>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</si>
  <si>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</si>
  <si>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</si>
  <si>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</si>
  <si>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</si>
  <si>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</si>
  <si>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</si>
  <si>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</si>
  <si>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</si>
  <si>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</si>
  <si>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</si>
  <si>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</si>
  <si>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</si>
  <si>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</si>
  <si>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</si>
  <si>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</si>
  <si>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</si>
  <si>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</si>
  <si>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</si>
  <si>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</si>
  <si>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</si>
  <si>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</si>
  <si>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</si>
  <si>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</si>
  <si>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</si>
  <si>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</si>
  <si>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</si>
  <si>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</si>
  <si>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</si>
  <si>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</si>
  <si>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</si>
  <si>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</si>
  <si>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</si>
  <si>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</si>
  <si>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</si>
  <si>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</si>
  <si>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</si>
  <si>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</si>
  <si>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</si>
  <si>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</si>
  <si>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</si>
  <si>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</si>
  <si>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</si>
  <si>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</si>
  <si>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</si>
  <si>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</si>
  <si>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</si>
  <si>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</si>
  <si>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</si>
  <si>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</si>
  <si>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</si>
  <si>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</si>
  <si>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</si>
  <si>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</si>
  <si>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</si>
  <si>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</si>
  <si>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</si>
  <si>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</si>
  <si>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</si>
  <si>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</si>
  <si>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</si>
  <si>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</si>
  <si>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</si>
  <si>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</si>
  <si>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</si>
  <si>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</si>
  <si>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</si>
  <si>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</si>
  <si>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</si>
  <si>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</si>
  <si>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</si>
  <si>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</si>
  <si>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</si>
  <si>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</si>
  <si>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</si>
  <si>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</si>
  <si>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</si>
  <si>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</si>
  <si>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</si>
  <si>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</si>
  <si>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</si>
  <si>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</si>
  <si>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</si>
  <si>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</si>
  <si>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</si>
  <si>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</si>
  <si>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</si>
  <si>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</si>
  <si>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</si>
  <si>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</si>
  <si>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</si>
  <si>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</si>
  <si>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</si>
  <si>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</si>
  <si>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</si>
  <si>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</si>
  <si>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</si>
  <si>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</si>
  <si>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</si>
  <si>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</si>
  <si>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</si>
  <si>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</si>
  <si>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</si>
  <si>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</si>
  <si>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</si>
  <si>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</si>
  <si>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</si>
  <si>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</si>
  <si>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</si>
  <si>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</si>
  <si>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</si>
  <si>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</si>
  <si>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</si>
  <si>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</si>
  <si>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</si>
  <si>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</si>
  <si>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</si>
  <si>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</si>
  <si>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</si>
  <si>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</si>
  <si>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</si>
  <si>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</si>
  <si>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</si>
  <si>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</si>
  <si>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</si>
  <si>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</si>
  <si>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</si>
  <si>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</si>
  <si>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</si>
  <si>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</si>
  <si>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</si>
  <si>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</si>
  <si>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</si>
  <si>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</si>
  <si>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</si>
  <si>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</si>
  <si>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</si>
  <si>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</si>
  <si>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</si>
  <si>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</si>
  <si>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</si>
  <si>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</si>
  <si>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</si>
  <si>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</si>
  <si>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</si>
  <si>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</si>
  <si>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</si>
  <si>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</si>
  <si>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</si>
  <si>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</si>
  <si>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</si>
  <si>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</si>
  <si>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</si>
  <si>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</si>
  <si>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</si>
  <si>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</si>
  <si>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</si>
  <si>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</si>
  <si>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</si>
  <si>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</si>
  <si>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</si>
  <si>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</si>
  <si>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</si>
  <si>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</si>
  <si>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</si>
  <si>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</si>
  <si>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</si>
  <si>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</si>
  <si>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</si>
  <si>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</si>
  <si>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</si>
  <si>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</si>
  <si>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</si>
  <si>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</si>
  <si>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</si>
  <si>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</si>
  <si>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</si>
  <si>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</si>
  <si>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</si>
  <si>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</si>
  <si>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</si>
  <si>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</si>
  <si>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</si>
  <si>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</si>
  <si>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</si>
  <si>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</si>
  <si>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</si>
  <si>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</si>
  <si>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</si>
  <si>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</si>
  <si>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</si>
  <si>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</si>
  <si>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</si>
  <si>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</si>
  <si>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</si>
  <si>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</si>
  <si>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</si>
  <si>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</si>
  <si>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</si>
  <si>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</si>
  <si>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</si>
  <si>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</si>
  <si>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</si>
  <si>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</si>
  <si>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</si>
  <si>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</si>
  <si>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</si>
  <si>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</si>
  <si>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</si>
  <si>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</si>
  <si>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</si>
  <si>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</si>
  <si>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</si>
  <si>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</si>
  <si>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</si>
  <si>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</si>
  <si>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</si>
  <si>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</si>
  <si>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</si>
  <si>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</si>
  <si>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</si>
  <si>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</si>
  <si>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</si>
  <si>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</si>
  <si>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</si>
  <si>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</si>
  <si>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</si>
  <si>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</si>
  <si>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</si>
  <si>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</si>
  <si>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</si>
  <si>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</si>
  <si>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</si>
  <si>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</si>
  <si>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</si>
  <si>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</si>
  <si>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</si>
  <si>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</si>
  <si>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</si>
  <si>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</si>
  <si>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</si>
  <si>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</si>
  <si>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</si>
  <si>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</si>
  <si>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</si>
  <si>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</si>
  <si>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</si>
  <si>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</si>
  <si>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</si>
  <si>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</si>
  <si>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</si>
  <si>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</si>
  <si>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</si>
  <si>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</si>
  <si>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</si>
  <si>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</si>
  <si>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</si>
  <si>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</si>
  <si>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</si>
  <si>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</si>
  <si>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</si>
  <si>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</si>
  <si>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</si>
  <si>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</si>
  <si>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</si>
  <si>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</si>
  <si>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</si>
  <si>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</si>
  <si>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</si>
  <si>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</si>
  <si>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</si>
  <si>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</si>
  <si>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</si>
  <si>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</si>
  <si>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</si>
  <si>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</si>
  <si>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</si>
  <si>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</si>
  <si>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</si>
  <si>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</si>
  <si>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</si>
  <si>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</si>
  <si>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</si>
  <si>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</si>
  <si>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</si>
  <si>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</si>
  <si>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</si>
  <si>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</si>
  <si>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</si>
  <si>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</si>
  <si>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</si>
  <si>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</si>
  <si>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</si>
  <si>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</si>
  <si>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</si>
  <si>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</si>
  <si>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</si>
  <si>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</si>
  <si>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</si>
  <si>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</si>
  <si>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</si>
  <si>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</si>
  <si>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</si>
  <si>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</si>
  <si>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</si>
  <si>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</si>
  <si>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</si>
  <si>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</si>
  <si>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</si>
  <si>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</si>
  <si>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</si>
  <si>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</si>
  <si>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</si>
  <si>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</si>
  <si>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</si>
  <si>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</si>
  <si>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</si>
  <si>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</si>
  <si>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</si>
  <si>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</si>
  <si>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</si>
  <si>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</si>
  <si>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</si>
  <si>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</si>
  <si>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</si>
  <si>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</si>
  <si>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</si>
  <si>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</si>
  <si>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</si>
  <si>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</si>
  <si>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</si>
  <si>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</si>
  <si>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</si>
  <si>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</si>
  <si>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</si>
  <si>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</si>
  <si>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</si>
  <si>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</si>
  <si>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</si>
  <si>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</si>
  <si>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</si>
  <si>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</si>
  <si>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</si>
  <si>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</si>
  <si>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</si>
  <si>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</si>
  <si>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</si>
  <si>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</si>
  <si>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</si>
  <si>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</si>
  <si>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</si>
  <si>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</si>
  <si>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</si>
  <si>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</si>
  <si>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</si>
  <si>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</si>
  <si>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</si>
  <si>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</si>
  <si>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</si>
  <si>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</si>
  <si>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</si>
  <si>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</si>
  <si>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</si>
  <si>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</si>
  <si>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</si>
  <si>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</si>
  <si>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</si>
  <si>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</si>
  <si>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</si>
  <si>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</si>
  <si>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</si>
  <si>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</si>
  <si>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</si>
  <si>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</si>
  <si>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</si>
  <si>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</si>
  <si>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</si>
  <si>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</si>
  <si>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</si>
  <si>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</si>
  <si>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</si>
  <si>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</si>
  <si>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</si>
  <si>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</si>
  <si>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</si>
  <si>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</si>
  <si>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</si>
  <si>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</si>
  <si>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</si>
  <si>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</si>
  <si>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</si>
  <si>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</si>
  <si>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</si>
  <si>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</si>
  <si>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</si>
  <si>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</si>
  <si>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</si>
  <si>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</si>
  <si>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</si>
  <si>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</si>
  <si>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</si>
  <si>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</si>
  <si>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</si>
  <si>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</si>
  <si>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</si>
  <si>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</si>
  <si>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</si>
  <si>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</si>
  <si>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</si>
  <si>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</si>
  <si>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</si>
  <si>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</si>
  <si>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</si>
  <si>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</si>
  <si>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</si>
  <si>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</si>
  <si>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</si>
  <si>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</si>
  <si>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</si>
  <si>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</si>
  <si>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</si>
  <si>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</si>
  <si>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</si>
  <si>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</si>
  <si>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</si>
  <si>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</si>
  <si>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</si>
  <si>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</si>
  <si>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</si>
  <si>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</si>
  <si>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</si>
  <si>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</si>
  <si>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</si>
  <si>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</si>
  <si>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</si>
  <si>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</si>
  <si>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</si>
  <si>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</si>
  <si>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</si>
  <si>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</si>
  <si>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</si>
  <si>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</si>
  <si>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</si>
  <si>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</si>
  <si>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</si>
  <si>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</si>
  <si>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</si>
  <si>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</si>
  <si>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</si>
  <si>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</si>
  <si>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</si>
  <si>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</si>
  <si>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</si>
  <si>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</si>
  <si>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</si>
  <si>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</si>
  <si>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</si>
  <si>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</si>
  <si>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</si>
  <si>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</si>
  <si>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</si>
  <si>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</si>
  <si>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</si>
  <si>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</si>
  <si>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</si>
  <si>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</si>
  <si>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</si>
  <si>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</si>
  <si>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</si>
  <si>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</si>
  <si>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</si>
  <si>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</si>
  <si>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</si>
  <si>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</si>
  <si>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</si>
  <si>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</si>
  <si>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</si>
  <si>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</si>
  <si>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</si>
  <si>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</si>
  <si>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</si>
  <si>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</si>
  <si>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</si>
  <si>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</si>
  <si>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</si>
  <si>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</si>
  <si>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</si>
  <si>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</si>
  <si>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</si>
  <si>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</si>
  <si>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</si>
  <si>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</si>
  <si>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</si>
  <si>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</si>
  <si>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</si>
  <si>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</si>
  <si>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</si>
  <si>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</si>
  <si>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</si>
  <si>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</si>
  <si>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</si>
  <si>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</si>
  <si>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</si>
  <si>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</si>
  <si>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</si>
  <si>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</si>
  <si>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</si>
  <si>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</si>
  <si>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</si>
  <si>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</si>
  <si>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</si>
  <si>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</si>
  <si>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</si>
  <si>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</si>
  <si>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</si>
  <si>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</si>
  <si>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</si>
  <si>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</si>
  <si>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</si>
  <si>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</si>
  <si>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</si>
  <si>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</si>
  <si>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</si>
  <si>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</si>
  <si>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</si>
  <si>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</si>
  <si>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</si>
  <si>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</si>
  <si>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</si>
  <si>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</si>
  <si>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</si>
  <si>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</si>
  <si>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</si>
  <si>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</si>
  <si>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</si>
  <si>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</si>
  <si>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</si>
  <si>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</si>
  <si>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</si>
  <si>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</si>
  <si>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</si>
  <si>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</si>
  <si>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</si>
  <si>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</si>
  <si>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</si>
  <si>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</si>
  <si>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</si>
  <si>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</si>
  <si>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</si>
  <si>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</si>
  <si>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</si>
  <si>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</si>
  <si>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</si>
  <si>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</si>
  <si>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</si>
  <si>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</si>
  <si>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</si>
  <si>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</si>
  <si>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</si>
  <si>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</si>
  <si>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</si>
  <si>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</si>
  <si>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</si>
  <si>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</si>
  <si>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</si>
  <si>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</si>
  <si>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</si>
  <si>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</si>
  <si>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</si>
  <si>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</si>
  <si>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</si>
  <si>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</si>
  <si>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</si>
  <si>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</si>
  <si>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</si>
  <si>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</si>
  <si>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</si>
  <si>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</si>
  <si>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</si>
  <si>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</si>
  <si>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</si>
  <si>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</si>
  <si>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</si>
  <si>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</si>
  <si>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</si>
  <si>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</si>
  <si>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</si>
  <si>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</si>
  <si>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</si>
  <si>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</si>
  <si>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</si>
  <si>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</si>
  <si>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</si>
  <si>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</si>
  <si>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</si>
  <si>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</si>
  <si>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</si>
  <si>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</si>
  <si>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</si>
  <si>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</si>
  <si>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</si>
  <si>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</si>
  <si>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</si>
  <si>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</si>
  <si>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</si>
  <si>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</si>
  <si>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</si>
  <si>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</si>
  <si>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</si>
  <si>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</si>
  <si>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</si>
  <si>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</si>
  <si>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</si>
  <si>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</si>
  <si>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</si>
  <si>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</si>
  <si>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</si>
  <si>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</si>
  <si>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</si>
  <si>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</si>
  <si>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</si>
  <si>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</si>
  <si>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</si>
  <si>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</si>
  <si>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</si>
  <si>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</si>
  <si>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</si>
  <si>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</si>
  <si>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</si>
  <si>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</si>
  <si>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</si>
  <si>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</si>
  <si>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</si>
  <si>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</si>
  <si>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</si>
  <si>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</si>
  <si>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</si>
  <si>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</si>
  <si>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</si>
  <si>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</si>
  <si>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</si>
  <si>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</si>
  <si>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</si>
  <si>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</si>
  <si>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</si>
  <si>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</si>
  <si>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</si>
  <si>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</si>
  <si>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</si>
  <si>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</si>
  <si>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</si>
  <si>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</si>
  <si>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</si>
  <si>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</si>
  <si>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</si>
  <si>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</si>
  <si>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</si>
  <si>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</si>
  <si>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</si>
  <si>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</si>
  <si>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</si>
  <si>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</si>
  <si>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</si>
  <si>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</si>
  <si>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</si>
  <si>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</si>
  <si>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</si>
  <si>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</si>
  <si>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</si>
  <si>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</si>
  <si>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</si>
  <si>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</si>
  <si>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</si>
  <si>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</si>
  <si>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</si>
  <si>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</si>
  <si>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</si>
  <si>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</si>
  <si>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</si>
  <si>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</si>
  <si>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</si>
  <si>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</si>
  <si>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</si>
  <si>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</si>
  <si>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</si>
  <si>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</si>
  <si>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</si>
  <si>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</si>
  <si>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</si>
  <si>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</si>
  <si>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</si>
  <si>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</si>
  <si>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</si>
  <si>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</si>
  <si>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</si>
  <si>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</si>
  <si>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</si>
  <si>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</si>
  <si>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</si>
  <si>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</si>
  <si>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</si>
  <si>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</si>
  <si>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</si>
  <si>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</si>
  <si>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</si>
  <si>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</si>
  <si>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</si>
  <si>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</si>
  <si>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</si>
  <si>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</si>
  <si>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</si>
  <si>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</si>
  <si>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</si>
  <si>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</si>
  <si>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</si>
  <si>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</si>
  <si>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</si>
  <si>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</si>
  <si>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</si>
  <si>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</si>
  <si>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</si>
  <si>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</si>
  <si>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</si>
  <si>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</si>
  <si>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</si>
  <si>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</si>
  <si>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</si>
  <si>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</si>
  <si>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</si>
  <si>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</si>
  <si>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</si>
  <si>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</si>
  <si>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</si>
  <si>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</si>
  <si>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</si>
  <si>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</si>
  <si>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</si>
  <si>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</si>
  <si>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</si>
  <si>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</si>
  <si>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</si>
  <si>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</si>
  <si>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</si>
  <si>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</si>
  <si>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</si>
  <si>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</si>
  <si>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</si>
  <si>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</si>
  <si>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</si>
  <si>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</si>
  <si>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</si>
  <si>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</si>
  <si>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</si>
  <si>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</si>
  <si>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</si>
  <si>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</si>
  <si>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</si>
  <si>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</si>
  <si>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</si>
  <si>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</si>
  <si>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</si>
  <si>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</si>
  <si>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</si>
  <si>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</si>
  <si>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</si>
  <si>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</si>
  <si>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</si>
  <si>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</si>
  <si>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</si>
  <si>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</si>
  <si>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</si>
  <si>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</si>
  <si>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</si>
  <si>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</si>
  <si>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</si>
  <si>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</si>
  <si>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</si>
  <si>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</si>
  <si>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</si>
  <si>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</si>
  <si>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</si>
  <si>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</si>
  <si>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</si>
  <si>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</si>
  <si>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</si>
  <si>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</si>
  <si>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</si>
  <si>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</si>
  <si>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</si>
  <si>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</si>
  <si>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</si>
  <si>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</si>
  <si>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</si>
  <si>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</si>
  <si>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</si>
  <si>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</si>
  <si>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</si>
  <si>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</si>
  <si>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</si>
  <si>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</si>
  <si>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</si>
  <si>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</si>
  <si>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</si>
  <si>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</si>
  <si>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</si>
  <si>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</si>
  <si>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</si>
  <si>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</si>
  <si>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</si>
  <si>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</si>
  <si>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</si>
  <si>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</si>
  <si>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</si>
  <si>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</si>
  <si>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</si>
  <si>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</si>
  <si>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</si>
  <si>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</si>
  <si>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</si>
  <si>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</si>
  <si>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</si>
  <si>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</si>
  <si>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</si>
  <si>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</si>
  <si>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</si>
  <si>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</si>
  <si>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</si>
  <si>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</si>
  <si>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</si>
  <si>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</si>
  <si>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</si>
  <si>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</si>
  <si>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</si>
  <si>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</si>
  <si>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</si>
  <si>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</si>
  <si>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</si>
  <si>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</si>
  <si>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</si>
  <si>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</si>
  <si>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</si>
  <si>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</si>
  <si>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</si>
  <si>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</si>
  <si>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</si>
  <si>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</si>
  <si>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</si>
  <si>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</si>
  <si>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</si>
  <si>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</si>
  <si>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</si>
  <si>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</si>
  <si>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</si>
  <si>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</si>
  <si>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</si>
  <si>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</si>
  <si>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</si>
  <si>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</si>
  <si>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</si>
  <si>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</si>
  <si>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</si>
  <si>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</si>
  <si>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</si>
  <si>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</si>
  <si>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</si>
  <si>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</si>
  <si>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</si>
  <si>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</si>
  <si>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</si>
  <si>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</si>
  <si>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</si>
  <si>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</si>
  <si>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</si>
  <si>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</si>
  <si>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</si>
  <si>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</si>
  <si>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</si>
  <si>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</si>
  <si>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</si>
  <si>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</si>
  <si>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</si>
  <si>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</si>
  <si>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</si>
  <si>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</si>
  <si>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</si>
  <si>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</si>
  <si>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</si>
  <si>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</si>
  <si>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</si>
  <si>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</si>
  <si>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</si>
  <si>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</si>
  <si>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</si>
  <si>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</si>
  <si>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</si>
  <si>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</si>
  <si>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</si>
  <si>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</si>
  <si>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</si>
  <si>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</si>
  <si>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</si>
  <si>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</si>
  <si>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</si>
  <si>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</si>
  <si>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</si>
  <si>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</si>
  <si>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</si>
  <si>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</si>
  <si>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</si>
  <si>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</si>
  <si>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</si>
  <si>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</si>
  <si>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</si>
  <si>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</si>
  <si>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</si>
  <si>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</si>
  <si>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</si>
  <si>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</si>
  <si>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</si>
  <si>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</si>
  <si>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</si>
  <si>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</si>
  <si>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</si>
  <si>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</si>
  <si>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</si>
  <si>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</si>
  <si>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</si>
  <si>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</si>
  <si>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</si>
  <si>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</si>
  <si>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</si>
  <si>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</si>
  <si>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</si>
  <si>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</si>
  <si>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</si>
  <si>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</si>
  <si>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</si>
  <si>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</si>
  <si>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</si>
  <si>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</si>
  <si>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</si>
  <si>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</si>
  <si>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</si>
  <si>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</si>
  <si>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</si>
  <si>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</si>
  <si>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</si>
  <si>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</si>
  <si>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</si>
  <si>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</si>
  <si>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</si>
  <si>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</si>
  <si>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</si>
  <si>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</si>
  <si>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</si>
  <si>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</si>
  <si>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</si>
  <si>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</si>
  <si>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</si>
  <si>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</si>
  <si>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</si>
  <si>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</si>
  <si>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</si>
  <si>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</si>
  <si>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</si>
  <si>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</si>
  <si>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</si>
  <si>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</si>
  <si>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</si>
  <si>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</si>
  <si>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</si>
  <si>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</si>
  <si>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</si>
  <si>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</si>
  <si>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</si>
  <si>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</si>
  <si>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</si>
  <si>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</si>
  <si>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</si>
  <si>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</si>
  <si>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</si>
  <si>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</si>
  <si>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</si>
  <si>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</si>
  <si>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</si>
  <si>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</si>
  <si>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</si>
  <si>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</si>
  <si>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</si>
  <si>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</si>
  <si>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</si>
  <si>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</si>
  <si>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</si>
  <si>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</si>
  <si>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</si>
  <si>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</si>
  <si>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</si>
  <si>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</si>
  <si>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</si>
  <si>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</si>
  <si>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</si>
  <si>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</si>
  <si>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</si>
  <si>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</si>
  <si>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</si>
  <si>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</si>
  <si>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</si>
  <si>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</si>
  <si>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</si>
  <si>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</si>
  <si>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</si>
  <si>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</si>
  <si>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</si>
  <si>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</si>
  <si>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</si>
  <si>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</si>
  <si>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</si>
  <si>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</si>
  <si>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</si>
  <si>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</si>
  <si>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</si>
  <si>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</si>
  <si>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</si>
  <si>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</si>
  <si>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</si>
  <si>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</si>
  <si>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</si>
  <si>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</si>
  <si>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</si>
  <si>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</si>
  <si>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</si>
  <si>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</si>
  <si>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</si>
  <si>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</si>
  <si>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</si>
  <si>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</si>
  <si>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</si>
  <si>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</si>
  <si>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</si>
  <si>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</si>
  <si>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</si>
  <si>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</si>
  <si>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</si>
  <si>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</si>
  <si>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</si>
  <si>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</si>
  <si>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</si>
  <si>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</si>
  <si>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</si>
  <si>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</si>
  <si>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</si>
  <si>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</si>
  <si>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</si>
  <si>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</si>
  <si>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</si>
  <si>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</si>
  <si>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</si>
  <si>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</si>
  <si>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</si>
  <si>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</si>
  <si>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</si>
  <si>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</si>
  <si>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</si>
  <si>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</si>
  <si>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</si>
  <si>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</si>
  <si>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</si>
  <si>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</si>
  <si>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</si>
  <si>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</si>
  <si>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</si>
  <si>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</si>
  <si>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</si>
  <si>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</si>
  <si>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</si>
  <si>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</si>
  <si>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</si>
  <si>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</si>
  <si>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</si>
  <si>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</si>
  <si>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</si>
  <si>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</si>
  <si>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</si>
  <si>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</si>
  <si>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</si>
  <si>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</si>
  <si>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</si>
  <si>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</si>
  <si>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</si>
  <si>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</si>
  <si>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</si>
  <si>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</si>
  <si>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</si>
  <si>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</si>
  <si>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</si>
  <si>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</si>
  <si>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</si>
  <si>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</si>
  <si>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</si>
  <si>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</si>
  <si>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</si>
  <si>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</si>
  <si>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</si>
  <si>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</si>
  <si>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</si>
  <si>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</si>
  <si>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</si>
  <si>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</si>
  <si>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</si>
  <si>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</si>
  <si>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</si>
  <si>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</si>
  <si>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</si>
  <si>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</si>
  <si>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</si>
  <si>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</si>
  <si>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</si>
  <si>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</si>
  <si>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</si>
  <si>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</si>
  <si>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</si>
  <si>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</si>
  <si>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</si>
  <si>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</si>
  <si>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</si>
  <si>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</si>
  <si>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</si>
  <si>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</si>
  <si>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</si>
  <si>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</si>
  <si>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</si>
  <si>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</si>
  <si>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</si>
  <si>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</si>
  <si>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</si>
  <si>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</si>
  <si>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</si>
  <si>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</si>
  <si>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</si>
  <si>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</si>
  <si>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</si>
  <si>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</si>
  <si>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</si>
  <si>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</si>
  <si>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</si>
  <si>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</si>
  <si>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</si>
  <si>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</si>
  <si>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</si>
  <si>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</si>
  <si>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</si>
  <si>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</si>
  <si>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</si>
  <si>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</si>
  <si>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</si>
  <si>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</si>
  <si>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</si>
  <si>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</si>
  <si>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</si>
  <si>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</si>
  <si>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</si>
  <si>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</si>
  <si>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</si>
  <si>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</si>
  <si>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</si>
  <si>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</si>
  <si>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</si>
  <si>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</si>
  <si>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</si>
  <si>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</si>
  <si>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</si>
  <si>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</si>
  <si>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</si>
  <si>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</si>
  <si>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</si>
  <si>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</si>
  <si>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</si>
  <si>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</si>
  <si>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</si>
  <si>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</si>
  <si>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</si>
  <si>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</si>
  <si>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</si>
  <si>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</si>
  <si>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</si>
  <si>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</si>
  <si>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</si>
  <si>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</si>
  <si>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</si>
  <si>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</si>
  <si>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</si>
  <si>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</si>
  <si>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</si>
  <si>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</si>
  <si>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</si>
  <si>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</si>
  <si>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</si>
  <si>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</si>
  <si>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</si>
  <si>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</si>
  <si>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</si>
  <si>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</si>
  <si>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</si>
  <si>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</si>
  <si>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</si>
  <si>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</si>
  <si>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</si>
  <si>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</si>
  <si>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</si>
  <si>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</si>
  <si>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</si>
  <si>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</si>
  <si>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</si>
  <si>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</si>
  <si>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</si>
  <si>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</si>
  <si>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</si>
  <si>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</si>
  <si>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</si>
  <si>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</si>
  <si>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</si>
  <si>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</si>
  <si>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</si>
  <si>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</si>
  <si>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</si>
  <si>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</si>
  <si>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</si>
  <si>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</si>
  <si>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</si>
  <si>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</si>
  <si>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</si>
  <si>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</si>
  <si>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</si>
  <si>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</si>
  <si>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</si>
  <si>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</si>
  <si>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</si>
  <si>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</si>
  <si>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</si>
  <si>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</si>
  <si>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</si>
  <si>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</si>
  <si>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</si>
  <si>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</si>
  <si>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</si>
  <si>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</si>
  <si>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</si>
  <si>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</si>
  <si>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</si>
  <si>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</si>
  <si>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</si>
  <si>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</si>
  <si>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</si>
  <si>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</si>
  <si>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</si>
  <si>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</si>
  <si>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</si>
  <si>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</si>
  <si>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</si>
  <si>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</si>
  <si>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</si>
  <si>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</si>
  <si>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</si>
  <si>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</si>
  <si>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</si>
  <si>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</si>
  <si>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</si>
  <si>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</si>
  <si>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</si>
  <si>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</si>
  <si>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</si>
  <si>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</si>
  <si>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</si>
  <si>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</si>
  <si>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</si>
  <si>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</si>
  <si>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</si>
  <si>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</si>
  <si>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</si>
  <si>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</si>
  <si>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</si>
  <si>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</si>
  <si>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</si>
  <si>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</si>
  <si>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</si>
  <si>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</si>
  <si>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</si>
  <si>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</si>
  <si>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</si>
  <si>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</si>
  <si>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</si>
  <si>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</si>
  <si>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</si>
  <si>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</si>
  <si>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</si>
  <si>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</si>
  <si>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</si>
  <si>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</si>
  <si>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</si>
  <si>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</si>
  <si>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</si>
  <si>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</si>
  <si>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</si>
  <si>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</si>
  <si>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</si>
  <si>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</si>
  <si>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</si>
  <si>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</si>
  <si>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</si>
  <si>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</si>
  <si>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</si>
  <si>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</si>
  <si>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</si>
  <si>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</si>
  <si>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</si>
  <si>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</si>
  <si>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</si>
  <si>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</si>
  <si>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</si>
  <si>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</si>
  <si>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</si>
  <si>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</si>
  <si>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</si>
  <si>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</si>
  <si>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</si>
  <si>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</si>
  <si>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</si>
  <si>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</si>
  <si>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</si>
  <si>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</si>
  <si>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</si>
  <si>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</si>
  <si>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</si>
  <si>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</si>
  <si>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</si>
  <si>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</si>
  <si>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</si>
  <si>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</si>
  <si>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</si>
  <si>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</si>
  <si>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</si>
  <si>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</si>
  <si>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</si>
  <si>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</si>
  <si>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</si>
  <si>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</si>
  <si>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</si>
  <si>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</si>
  <si>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</si>
  <si>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</si>
  <si>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</si>
  <si>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</si>
  <si>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</si>
  <si>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</si>
  <si>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</si>
  <si>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</si>
  <si>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</si>
  <si>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</si>
  <si>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</si>
  <si>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</si>
  <si>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</si>
  <si>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</si>
  <si>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</si>
  <si>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</si>
  <si>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</si>
  <si>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</si>
  <si>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</si>
  <si>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</si>
  <si>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</si>
  <si>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</si>
  <si>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</si>
  <si>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</si>
  <si>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</si>
  <si>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</si>
  <si>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</si>
  <si>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</si>
  <si>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</si>
  <si>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</si>
  <si>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</si>
  <si>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</si>
  <si>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</si>
  <si>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</si>
  <si>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</si>
  <si>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</si>
  <si>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</si>
  <si>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</si>
  <si>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</si>
  <si>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</si>
  <si>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</si>
  <si>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</si>
  <si>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</si>
  <si>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</si>
  <si>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</si>
  <si>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</si>
  <si>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</si>
  <si>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</si>
  <si>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</si>
  <si>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</si>
  <si>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</si>
  <si>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</si>
  <si>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</si>
  <si>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</si>
  <si>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</si>
  <si>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</si>
  <si>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</si>
  <si>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</si>
  <si>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</si>
  <si>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</si>
  <si>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</si>
  <si>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</si>
  <si>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</si>
  <si>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</si>
  <si>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</si>
  <si>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</si>
  <si>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</si>
  <si>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</si>
  <si>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</si>
  <si>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</si>
  <si>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</si>
  <si>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</si>
  <si>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</si>
  <si>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</si>
  <si>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</si>
  <si>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</si>
  <si>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</si>
  <si>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</si>
  <si>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</si>
  <si>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</si>
  <si>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</si>
  <si>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</si>
  <si>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</si>
  <si>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</si>
  <si>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</si>
  <si>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</si>
  <si>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</si>
  <si>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</si>
  <si>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</si>
  <si>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</si>
  <si>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</si>
  <si>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</si>
  <si>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</si>
  <si>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</si>
  <si>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</si>
  <si>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</si>
  <si>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</si>
  <si>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</si>
  <si>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</si>
  <si>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</si>
  <si>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</si>
  <si>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</si>
  <si>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</si>
  <si>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</si>
  <si>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</si>
  <si>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</si>
  <si>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</si>
  <si>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</si>
  <si>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</si>
  <si>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</si>
  <si>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</si>
  <si>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</si>
  <si>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</si>
  <si>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</si>
  <si>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</si>
  <si>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</si>
  <si>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</si>
  <si>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</si>
  <si>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</si>
  <si>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</si>
  <si>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</si>
  <si>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</si>
  <si>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</si>
  <si>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</si>
  <si>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</si>
  <si>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</si>
  <si>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</si>
  <si>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</si>
  <si>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</si>
  <si>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</si>
  <si>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</si>
  <si>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</si>
  <si>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</si>
  <si>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</si>
  <si>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</si>
  <si>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</si>
  <si>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</si>
  <si>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</si>
  <si>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</si>
  <si>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</si>
  <si>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</si>
  <si>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</si>
  <si>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</si>
  <si>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</si>
  <si>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</si>
  <si>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</si>
  <si>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</si>
  <si>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</si>
  <si>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</si>
  <si>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</si>
  <si>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</si>
  <si>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</si>
  <si>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</si>
  <si>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</si>
  <si>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</si>
  <si>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</si>
  <si>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</si>
  <si>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</si>
  <si>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</si>
  <si>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</si>
  <si>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</si>
  <si>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</si>
  <si>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</si>
  <si>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</si>
  <si>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</si>
  <si>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</si>
  <si>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</si>
  <si>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</si>
  <si>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</si>
  <si>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</si>
  <si>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</si>
  <si>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</si>
  <si>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</si>
  <si>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</si>
  <si>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</si>
  <si>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</si>
  <si>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</si>
  <si>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</si>
  <si>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</si>
  <si>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</si>
  <si>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</si>
  <si>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</si>
  <si>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</si>
  <si>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</si>
  <si>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</si>
  <si>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</si>
  <si>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</si>
  <si>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</si>
  <si>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</si>
  <si>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</si>
  <si>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</si>
  <si>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</si>
  <si>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</si>
  <si>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</si>
  <si>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</si>
  <si>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</si>
  <si>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</si>
  <si>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</si>
  <si>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</si>
  <si>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</si>
  <si>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</si>
  <si>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</si>
  <si>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</si>
  <si>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</si>
  <si>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</si>
  <si>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</si>
  <si>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</si>
  <si>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</si>
  <si>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</si>
  <si>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</si>
  <si>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</si>
  <si>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</si>
  <si>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</si>
  <si>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</si>
  <si>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</si>
  <si>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</si>
  <si>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</si>
  <si>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</si>
  <si>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</si>
  <si>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</si>
  <si>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</si>
  <si>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</si>
  <si>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</si>
  <si>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</si>
  <si>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</si>
  <si>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</si>
  <si>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</si>
  <si>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</si>
  <si>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</si>
  <si>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</si>
  <si>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</si>
  <si>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</si>
  <si>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</si>
  <si>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</si>
  <si>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</si>
  <si>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</si>
  <si>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</si>
  <si>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</si>
  <si>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</si>
  <si>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</si>
  <si>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</si>
  <si>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</si>
  <si>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</si>
  <si>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</si>
  <si>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</si>
  <si>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</si>
  <si>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</si>
  <si>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</si>
  <si>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</si>
  <si>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</si>
  <si>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</si>
  <si>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</si>
  <si>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</si>
  <si>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</si>
  <si>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</si>
  <si>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</si>
  <si>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</si>
  <si>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</si>
  <si>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</si>
  <si>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</si>
  <si>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</si>
  <si>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</si>
  <si>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</si>
  <si>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</si>
  <si>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</si>
  <si>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</si>
  <si>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</si>
  <si>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</si>
  <si>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</si>
  <si>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</si>
  <si>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</si>
  <si>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</si>
  <si>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</si>
  <si>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</si>
  <si>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</si>
  <si>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</si>
  <si>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</si>
  <si>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</si>
  <si>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</si>
  <si>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</si>
  <si>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</si>
  <si>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</si>
  <si>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</si>
  <si>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</si>
  <si>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</si>
  <si>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</si>
  <si>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</si>
  <si>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</si>
  <si>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</si>
  <si>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</si>
  <si>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</si>
  <si>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</si>
  <si>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</si>
  <si>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</si>
  <si>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</si>
  <si>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</si>
  <si>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</si>
  <si>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</si>
  <si>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</si>
  <si>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</si>
  <si>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</si>
  <si>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</si>
  <si>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</si>
  <si>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</si>
  <si>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</si>
  <si>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</si>
  <si>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</si>
  <si>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</si>
  <si>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</si>
  <si>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</si>
  <si>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</si>
  <si>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</si>
  <si>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</si>
  <si>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</si>
  <si>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</si>
  <si>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</si>
  <si>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</si>
  <si>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</si>
  <si>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</si>
  <si>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</si>
  <si>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</si>
  <si>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</si>
  <si>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</si>
  <si>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</si>
  <si>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</si>
  <si>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</si>
  <si>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</si>
  <si>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</si>
  <si>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</si>
  <si>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</si>
  <si>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</si>
  <si>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</si>
  <si>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</si>
  <si>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</si>
  <si>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</si>
  <si>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</si>
  <si>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</si>
  <si>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</si>
  <si>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</si>
  <si>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</si>
  <si>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</si>
  <si>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</si>
  <si>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</si>
  <si>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</si>
  <si>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</si>
  <si>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</si>
  <si>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</si>
  <si>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</si>
  <si>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</si>
  <si>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</si>
  <si>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</si>
  <si>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</si>
  <si>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</si>
  <si>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</si>
  <si>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</si>
  <si>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</si>
  <si>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</si>
  <si>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</si>
  <si>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</si>
  <si>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</si>
  <si>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</si>
  <si>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</si>
  <si>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</si>
  <si>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</si>
  <si>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</si>
  <si>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</si>
  <si>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</si>
  <si>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</si>
  <si>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</si>
  <si>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</si>
  <si>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</si>
  <si>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</si>
  <si>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</si>
  <si>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</si>
  <si>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</si>
  <si>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</si>
  <si>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</si>
  <si>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</si>
  <si>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</si>
  <si>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</si>
  <si>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</si>
  <si>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</si>
  <si>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</si>
  <si>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</si>
  <si>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</si>
  <si>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</si>
  <si>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</si>
  <si>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</si>
  <si>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</si>
  <si>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</si>
  <si>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</si>
  <si>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</si>
  <si>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</si>
  <si>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</si>
  <si>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</si>
  <si>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</si>
  <si>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</si>
  <si>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</si>
  <si>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</si>
  <si>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</si>
  <si>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</si>
  <si>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</si>
  <si>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</si>
  <si>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</si>
  <si>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</si>
  <si>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</si>
  <si>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</si>
  <si>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</si>
  <si>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</si>
  <si>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</si>
  <si>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</si>
  <si>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</si>
  <si>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</si>
  <si>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</si>
  <si>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</si>
  <si>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</si>
  <si>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</si>
  <si>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</si>
  <si>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</si>
  <si>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</si>
  <si>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</si>
  <si>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</si>
  <si>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</si>
  <si>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</si>
  <si>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</si>
  <si>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</si>
  <si>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</si>
  <si>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</si>
  <si>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</si>
  <si>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</si>
  <si>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</si>
  <si>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</si>
  <si>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</si>
  <si>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</si>
  <si>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</si>
  <si>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</si>
  <si>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</si>
  <si>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</si>
  <si>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</si>
  <si>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</si>
  <si>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</si>
  <si>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</si>
  <si>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</si>
  <si>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</si>
  <si>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</si>
  <si>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</si>
  <si>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</si>
  <si>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</si>
  <si>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</si>
  <si>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</si>
  <si>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</si>
  <si>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</si>
  <si>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</si>
  <si>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</si>
  <si>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</si>
  <si>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</si>
  <si>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</si>
  <si>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</si>
  <si>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</si>
  <si>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</si>
  <si>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</si>
  <si>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</si>
  <si>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</si>
  <si>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</si>
  <si>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</si>
  <si>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</si>
  <si>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</si>
  <si>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</si>
  <si>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</si>
  <si>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</si>
  <si>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</si>
  <si>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</si>
  <si>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</si>
  <si>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</si>
  <si>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</si>
  <si>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</si>
  <si>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</si>
  <si>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</si>
  <si>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</si>
  <si>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</si>
  <si>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</si>
  <si>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</si>
  <si>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</si>
  <si>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</si>
  <si>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</si>
  <si>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</si>
  <si>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</si>
  <si>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</si>
  <si>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</si>
  <si>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</si>
  <si>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</si>
  <si>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</si>
  <si>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</si>
  <si>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</si>
  <si>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</si>
  <si>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</si>
  <si>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</si>
  <si>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</si>
  <si>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</si>
  <si>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</si>
  <si>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</si>
  <si>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</si>
  <si>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</si>
  <si>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</si>
  <si>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</si>
  <si>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</si>
  <si>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</si>
  <si>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</si>
  <si>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</si>
  <si>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</si>
  <si>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</si>
  <si>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</si>
  <si>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</si>
  <si>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</si>
  <si>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</si>
  <si>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</si>
  <si>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</si>
  <si>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</si>
  <si>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</si>
  <si>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</si>
  <si>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</si>
  <si>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</si>
  <si>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</si>
  <si>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</si>
  <si>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</si>
  <si>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</si>
  <si>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</si>
  <si>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</si>
  <si>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</si>
  <si>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</si>
  <si>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</si>
  <si>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</si>
  <si>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</si>
  <si>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</si>
  <si>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</si>
  <si>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</si>
  <si>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</si>
  <si>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</si>
  <si>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</si>
  <si>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</si>
  <si>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</si>
  <si>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</si>
  <si>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</si>
  <si>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</si>
  <si>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</si>
  <si>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</si>
  <si>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</si>
  <si>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</si>
  <si>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</si>
  <si>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</si>
  <si>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</si>
  <si>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</si>
  <si>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</si>
  <si>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</si>
  <si>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</si>
  <si>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</si>
  <si>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</si>
  <si>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</si>
  <si>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</si>
  <si>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</si>
  <si>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</si>
  <si>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</si>
  <si>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</si>
  <si>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</si>
  <si>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</si>
  <si>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</si>
  <si>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</si>
  <si>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</si>
  <si>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</si>
  <si>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</si>
  <si>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</si>
  <si>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</si>
  <si>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</si>
  <si>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</si>
  <si>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</si>
  <si>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</si>
  <si>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</si>
  <si>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</si>
  <si>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</si>
  <si>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</si>
  <si>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</si>
  <si>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</si>
  <si>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</si>
  <si>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</si>
  <si>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</si>
  <si>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</si>
  <si>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</si>
  <si>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</si>
  <si>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</si>
  <si>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</si>
  <si>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</si>
  <si>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</si>
  <si>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</si>
  <si>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</si>
  <si>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</si>
  <si>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</si>
  <si>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</si>
  <si>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</si>
  <si>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</si>
  <si>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</si>
  <si>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</si>
  <si>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</si>
  <si>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</si>
  <si>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</si>
  <si>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</si>
  <si>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</si>
  <si>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</si>
  <si>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</si>
  <si>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</si>
  <si>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</si>
  <si>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</si>
  <si>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</si>
  <si>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</si>
  <si>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</si>
  <si>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</si>
  <si>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</si>
  <si>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</si>
  <si>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</si>
  <si>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</si>
  <si>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</si>
  <si>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</si>
  <si>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</si>
  <si>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</si>
  <si>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</si>
  <si>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</si>
  <si>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</si>
  <si>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</si>
  <si>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</si>
  <si>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</si>
  <si>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</si>
  <si>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</si>
  <si>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</si>
  <si>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</si>
  <si>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</si>
  <si>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</si>
  <si>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</si>
  <si>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</si>
  <si>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</si>
  <si>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</si>
  <si>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</si>
  <si>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</si>
  <si>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</si>
  <si>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</si>
  <si>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</si>
  <si>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</si>
  <si>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</si>
  <si>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</si>
  <si>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</si>
  <si>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</si>
  <si>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</si>
  <si>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</si>
  <si>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</si>
  <si>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</si>
  <si>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</si>
  <si>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</si>
  <si>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</si>
  <si>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</si>
  <si>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</si>
  <si>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</si>
  <si>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</si>
  <si>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</si>
  <si>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</si>
  <si>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</si>
  <si>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</si>
  <si>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</si>
  <si>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</si>
  <si>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</si>
  <si>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</si>
  <si>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</si>
  <si>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</si>
  <si>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</si>
  <si>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</si>
  <si>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</si>
  <si>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</si>
  <si>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</si>
  <si>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</si>
  <si>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</si>
  <si>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</si>
  <si>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</si>
  <si>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</si>
  <si>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</si>
  <si>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</si>
  <si>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</si>
  <si>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</si>
  <si>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</si>
  <si>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</si>
  <si>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</si>
  <si>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</si>
  <si>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</si>
  <si>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</si>
  <si>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</si>
  <si>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</si>
  <si>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</si>
  <si>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</si>
  <si>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</si>
  <si>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</si>
  <si>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</si>
  <si>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</si>
  <si>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</si>
  <si>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</si>
  <si>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</si>
  <si>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</si>
  <si>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</si>
  <si>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</si>
  <si>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</si>
  <si>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</si>
  <si>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</si>
  <si>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</si>
  <si>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</si>
  <si>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</si>
  <si>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</si>
  <si>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</si>
  <si>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</si>
  <si>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</si>
  <si>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</si>
  <si>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</si>
  <si>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</si>
  <si>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</si>
  <si>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</si>
  <si>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</si>
  <si>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</si>
  <si>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</si>
  <si>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</si>
  <si>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</si>
  <si>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</si>
  <si>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</si>
  <si>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</si>
  <si>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</si>
  <si>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</si>
  <si>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</si>
  <si>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</si>
  <si>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</si>
  <si>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</si>
  <si>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</si>
  <si>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</si>
  <si>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</si>
  <si>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</si>
  <si>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</si>
  <si>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</si>
  <si>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</si>
  <si>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</si>
  <si>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</si>
  <si>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</si>
  <si>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</si>
  <si>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</si>
  <si>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</si>
  <si>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</si>
  <si>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</si>
  <si>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</si>
  <si>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</si>
  <si>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</si>
  <si>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</si>
  <si>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</si>
  <si>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</si>
  <si>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</si>
  <si>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</si>
  <si>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</si>
  <si>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</si>
  <si>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</si>
  <si>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</si>
  <si>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</si>
  <si>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</si>
  <si>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</si>
  <si>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</si>
  <si>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</si>
  <si>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</si>
  <si>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</si>
  <si>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</si>
  <si>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</si>
  <si>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</si>
  <si>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</si>
  <si>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</si>
  <si>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</si>
  <si>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</si>
  <si>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</si>
  <si>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</si>
  <si>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</si>
  <si>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</si>
  <si>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</si>
  <si>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</si>
  <si>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</si>
  <si>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</si>
  <si>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</si>
  <si>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</si>
  <si>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</si>
  <si>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</si>
  <si>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</si>
  <si>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</si>
  <si>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</si>
  <si>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</si>
  <si>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</si>
  <si>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</si>
  <si>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</si>
  <si>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</si>
  <si>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</si>
  <si>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</si>
  <si>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</si>
  <si>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</si>
  <si>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</si>
  <si>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</si>
  <si>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</si>
  <si>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</si>
  <si>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</si>
  <si>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</si>
  <si>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</si>
  <si>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</si>
  <si>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</si>
  <si>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</si>
  <si>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</si>
  <si>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</si>
  <si>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</si>
  <si>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</si>
  <si>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</si>
  <si>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</si>
  <si>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</si>
  <si>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</si>
  <si>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</si>
  <si>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</si>
  <si>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</si>
  <si>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</si>
  <si>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</si>
  <si>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</si>
  <si>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</si>
  <si>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</si>
  <si>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</si>
  <si>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</si>
  <si>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</si>
  <si>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</si>
  <si>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</si>
  <si>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</si>
  <si>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</si>
  <si>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</si>
  <si>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</si>
  <si>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</si>
  <si>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</si>
  <si>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</si>
  <si>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</si>
  <si>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</si>
  <si>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</si>
  <si>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</si>
  <si>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</si>
  <si>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</si>
  <si>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</si>
  <si>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</si>
  <si>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</si>
  <si>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</si>
  <si>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</si>
  <si>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</si>
  <si>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</si>
  <si>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</si>
  <si>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</si>
  <si>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</si>
  <si>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</si>
  <si>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</si>
  <si>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</si>
  <si>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</si>
  <si>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</si>
  <si>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</si>
  <si>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</si>
  <si>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</si>
  <si>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</si>
  <si>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</si>
  <si>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</si>
  <si>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</si>
  <si>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</si>
  <si>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</si>
  <si>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</si>
  <si>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</si>
  <si>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</si>
  <si>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</si>
  <si>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</si>
  <si>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</si>
  <si>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</si>
  <si>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</si>
  <si>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</si>
  <si>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</si>
  <si>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</si>
  <si>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</si>
  <si>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</si>
  <si>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</si>
  <si>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</si>
  <si>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</si>
  <si>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</si>
  <si>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</si>
  <si>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</si>
  <si>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</si>
  <si>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</si>
  <si>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</si>
  <si>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</si>
  <si>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</si>
  <si>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</si>
  <si>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</si>
  <si>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</si>
  <si>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</si>
  <si>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</si>
  <si>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</si>
  <si>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</si>
  <si>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</si>
  <si>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</si>
  <si>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</si>
  <si>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</si>
  <si>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</si>
  <si>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</si>
  <si>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</si>
  <si>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</si>
  <si>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</si>
  <si>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</si>
  <si>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</si>
  <si>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</si>
  <si>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</si>
  <si>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</si>
  <si>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</si>
  <si>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</si>
  <si>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</si>
  <si>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</si>
  <si>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</si>
  <si>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</si>
  <si>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</si>
  <si>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</si>
  <si>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</si>
  <si>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</si>
  <si>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</si>
  <si>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</si>
  <si>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</si>
  <si>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</si>
  <si>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</si>
  <si>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</si>
  <si>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</si>
  <si>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</si>
  <si>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</si>
  <si>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</si>
  <si>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</si>
  <si>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</si>
  <si>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</si>
  <si>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</si>
  <si>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</si>
  <si>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</si>
  <si>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</si>
  <si>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</si>
  <si>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</si>
  <si>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</si>
  <si>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</si>
  <si>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</si>
  <si>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</si>
  <si>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</si>
  <si>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</si>
  <si>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</si>
  <si>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</si>
  <si>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</si>
  <si>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</si>
  <si>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</si>
  <si>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</si>
  <si>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</si>
  <si>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</si>
  <si>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</si>
  <si>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</si>
  <si>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</si>
  <si>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</si>
  <si>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</si>
  <si>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</si>
  <si>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</si>
  <si>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</si>
  <si>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</si>
  <si>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</si>
  <si>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</si>
  <si>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</si>
  <si>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</si>
  <si>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</si>
  <si>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</si>
  <si>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</si>
  <si>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</si>
  <si>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</si>
  <si>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</si>
  <si>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</si>
  <si>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</si>
  <si>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</si>
  <si>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</si>
  <si>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</si>
  <si>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</si>
  <si>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</si>
  <si>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</si>
  <si>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</si>
  <si>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</si>
  <si>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</si>
  <si>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</si>
  <si>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</si>
  <si>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</si>
  <si>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</si>
  <si>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</si>
  <si>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</si>
  <si>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</si>
  <si>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</si>
  <si>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</si>
  <si>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</si>
  <si>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</si>
  <si>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</si>
  <si>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</si>
  <si>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</si>
  <si>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</si>
  <si>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</si>
  <si>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</si>
  <si>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</si>
  <si>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</si>
  <si>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</si>
  <si>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</si>
  <si>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</si>
  <si>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</si>
  <si>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</si>
  <si>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</si>
  <si>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</si>
  <si>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</si>
  <si>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</si>
  <si>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</si>
  <si>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</si>
  <si>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</si>
  <si>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</si>
  <si>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</si>
  <si>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</si>
  <si>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</si>
  <si>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</si>
  <si>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</si>
  <si>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</si>
  <si>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</si>
  <si>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</si>
  <si>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</si>
  <si>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</si>
  <si>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</si>
  <si>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</si>
  <si>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</si>
  <si>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</si>
  <si>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</si>
  <si>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</si>
  <si>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</si>
  <si>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</si>
  <si>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</si>
  <si>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</si>
  <si>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</si>
  <si>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</si>
  <si>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</si>
  <si>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</si>
  <si>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</si>
  <si>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</si>
  <si>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</si>
  <si>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</si>
  <si>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</si>
  <si>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</si>
  <si>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</si>
  <si>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</si>
  <si>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</si>
  <si>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</si>
  <si>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</si>
  <si>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</si>
  <si>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</si>
  <si>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</si>
  <si>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</si>
  <si>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</si>
  <si>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</si>
  <si>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</si>
  <si>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</si>
  <si>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</si>
  <si>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</si>
  <si>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</si>
  <si>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</si>
  <si>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</si>
  <si>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</si>
  <si>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</si>
  <si>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</si>
  <si>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</si>
  <si>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</si>
  <si>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</si>
  <si>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</si>
  <si>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</si>
  <si>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</si>
  <si>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</si>
  <si>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</si>
  <si>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</si>
  <si>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</si>
  <si>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</si>
  <si>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</si>
  <si>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</si>
  <si>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</si>
  <si>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</si>
  <si>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</si>
  <si>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</si>
  <si>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</si>
  <si>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</si>
  <si>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</si>
  <si>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</si>
  <si>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</si>
  <si>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</si>
  <si>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</si>
  <si>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</si>
  <si>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</si>
  <si>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</si>
  <si>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</si>
  <si>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</si>
  <si>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</si>
  <si>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</si>
  <si>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</si>
  <si>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</si>
  <si>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</si>
  <si>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</si>
  <si>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</si>
  <si>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</si>
  <si>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</si>
  <si>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</si>
  <si>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</si>
  <si>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</si>
  <si>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</si>
  <si>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</si>
  <si>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</si>
  <si>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</si>
  <si>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</si>
  <si>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</si>
  <si>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</si>
  <si>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</si>
  <si>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</si>
  <si>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</si>
  <si>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</si>
  <si>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</si>
  <si>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</si>
  <si>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</si>
  <si>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</si>
  <si>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</si>
  <si>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</si>
  <si>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</si>
  <si>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</si>
  <si>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</si>
  <si>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</si>
  <si>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</si>
  <si>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</si>
  <si>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</si>
  <si>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</si>
  <si>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</si>
  <si>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</si>
  <si>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</si>
  <si>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</si>
  <si>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</si>
  <si>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</si>
  <si>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</si>
  <si>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</si>
  <si>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</si>
  <si>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</si>
  <si>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</si>
  <si>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</si>
  <si>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</si>
  <si>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</si>
  <si>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</si>
  <si>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</si>
  <si>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</si>
  <si>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</si>
  <si>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</si>
  <si>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</si>
  <si>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</si>
  <si>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</si>
  <si>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</si>
  <si>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</si>
  <si>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</si>
  <si>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</si>
  <si>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</si>
  <si>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</si>
  <si>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</si>
  <si>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</si>
  <si>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</si>
  <si>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</si>
  <si>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</si>
  <si>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</si>
  <si>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</si>
  <si>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</si>
  <si>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</si>
  <si>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</si>
  <si>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</si>
  <si>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</si>
  <si>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</si>
  <si>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</si>
  <si>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</si>
  <si>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</si>
  <si>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</si>
  <si>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</si>
  <si>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</si>
  <si>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</si>
  <si>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</si>
  <si>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</si>
  <si>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</si>
  <si>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</si>
  <si>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</si>
  <si>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</si>
  <si>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</si>
  <si>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</si>
  <si>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</si>
  <si>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</si>
  <si>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</si>
  <si>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</si>
  <si>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</si>
  <si>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</si>
  <si>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</si>
  <si>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</si>
  <si>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</si>
  <si>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</si>
  <si>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</si>
  <si>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</si>
  <si>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</si>
  <si>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</si>
  <si>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</si>
  <si>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</si>
  <si>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</si>
  <si>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</si>
  <si>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</si>
  <si>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</si>
  <si>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</si>
  <si>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</si>
  <si>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</si>
  <si>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</si>
  <si>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</si>
  <si>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</si>
  <si>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</si>
  <si>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</si>
  <si>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</si>
  <si>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</si>
  <si>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</si>
  <si>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</si>
  <si>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</si>
  <si>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</si>
  <si>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</si>
  <si>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</si>
  <si>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</si>
  <si>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</si>
  <si>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</si>
  <si>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</si>
  <si>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</si>
  <si>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</si>
  <si>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</si>
  <si>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</si>
  <si>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</si>
  <si>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</si>
  <si>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</si>
  <si>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</si>
  <si>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</si>
  <si>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</si>
  <si>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</si>
  <si>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</si>
  <si>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</si>
  <si>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</si>
  <si>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</si>
  <si>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</si>
  <si>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</si>
  <si>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</si>
  <si>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</si>
  <si>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</si>
  <si>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</si>
  <si>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</si>
  <si>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</si>
  <si>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</si>
  <si>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</si>
  <si>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</si>
  <si>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</si>
  <si>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</si>
  <si>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</si>
  <si>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</si>
  <si>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</si>
  <si>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</si>
  <si>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</si>
  <si>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</si>
  <si>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</si>
  <si>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</si>
  <si>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</si>
  <si>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</si>
  <si>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</si>
  <si>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</si>
  <si>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</si>
  <si>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</si>
  <si>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</si>
  <si>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</si>
  <si>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</si>
  <si>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</si>
  <si>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</si>
  <si>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</si>
  <si>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</si>
  <si>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</si>
  <si>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</si>
  <si>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</si>
  <si>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</si>
  <si>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</si>
  <si>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</si>
  <si>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</si>
  <si>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</si>
  <si>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</si>
  <si>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</si>
  <si>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</si>
  <si>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</si>
  <si>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</si>
  <si>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</si>
  <si>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</si>
  <si>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</si>
  <si>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</si>
  <si>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</si>
  <si>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</si>
  <si>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</si>
  <si>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</si>
  <si>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</si>
  <si>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</si>
  <si>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</si>
  <si>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</si>
  <si>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</si>
  <si>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</si>
  <si>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</si>
  <si>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</si>
  <si>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</si>
  <si>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</si>
  <si>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</si>
  <si>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</si>
  <si>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</si>
  <si>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</si>
  <si>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</si>
  <si>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</si>
  <si>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</si>
  <si>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</si>
  <si>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</si>
  <si>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</si>
  <si>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</si>
  <si>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</si>
  <si>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</si>
  <si>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</si>
  <si>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</si>
  <si>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</si>
  <si>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</si>
  <si>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</si>
  <si>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</si>
  <si>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</si>
  <si>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</si>
  <si>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</si>
  <si>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</si>
  <si>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</si>
  <si>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</si>
  <si>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</si>
  <si>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</si>
  <si>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</si>
  <si>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</si>
  <si>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</si>
  <si>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</si>
  <si>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</si>
  <si>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</si>
  <si>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</si>
  <si>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</si>
  <si>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</si>
  <si>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</si>
  <si>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</si>
  <si>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</si>
  <si>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</si>
  <si>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</si>
  <si>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</si>
  <si>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</si>
  <si>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</si>
  <si>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</si>
  <si>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</si>
  <si>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</si>
  <si>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</si>
  <si>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</si>
  <si>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</si>
  <si>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</si>
  <si>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</si>
  <si>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</si>
  <si>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</si>
  <si>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</si>
  <si>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</si>
  <si>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</si>
  <si>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</si>
  <si>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</si>
  <si>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</si>
  <si>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</si>
  <si>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</si>
  <si>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</si>
  <si>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</si>
  <si>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</si>
  <si>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</si>
  <si>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</si>
  <si>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</si>
  <si>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</si>
  <si>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</si>
  <si>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</si>
  <si>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</si>
  <si>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</si>
  <si>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</si>
  <si>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</si>
  <si>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</si>
  <si>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</si>
  <si>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</si>
  <si>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</si>
  <si>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</si>
  <si>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</si>
  <si>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</si>
  <si>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</si>
  <si>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</si>
  <si>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</si>
  <si>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</si>
  <si>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</si>
  <si>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</si>
  <si>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</si>
  <si>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</si>
  <si>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</si>
  <si>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</si>
  <si>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</si>
  <si>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</si>
  <si>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</si>
  <si>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</si>
  <si>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</si>
  <si>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</si>
  <si>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</si>
  <si>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</si>
  <si>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</si>
  <si>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</si>
  <si>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</si>
  <si>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</si>
  <si>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</si>
  <si>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</si>
  <si>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</si>
  <si>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</si>
  <si>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</si>
  <si>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</si>
  <si>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</si>
  <si>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</si>
  <si>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</si>
  <si>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</si>
  <si>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</si>
  <si>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</si>
  <si>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</si>
  <si>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</si>
  <si>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</si>
  <si>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</si>
  <si>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</si>
  <si>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</si>
  <si>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</si>
  <si>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</si>
  <si>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</si>
  <si>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</si>
  <si>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</si>
  <si>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</si>
  <si>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</si>
  <si>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</si>
  <si>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</si>
  <si>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</si>
  <si>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</si>
  <si>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</si>
  <si>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</si>
  <si>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</si>
  <si>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</si>
  <si>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</si>
  <si>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</si>
  <si>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</si>
  <si>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</si>
  <si>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</si>
  <si>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</si>
  <si>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</si>
  <si>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</si>
  <si>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</si>
  <si>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</si>
  <si>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</si>
  <si>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</si>
  <si>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</si>
  <si>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</si>
  <si>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</si>
  <si>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</si>
  <si>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</si>
  <si>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</si>
  <si>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</si>
  <si>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</si>
  <si>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</si>
  <si>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</si>
  <si>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</si>
  <si>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</si>
  <si>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</si>
  <si>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</si>
  <si>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</si>
  <si>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</si>
  <si>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</si>
  <si>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</si>
  <si>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</si>
  <si>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</si>
  <si>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</si>
  <si>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</si>
  <si>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</si>
  <si>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</si>
  <si>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</si>
  <si>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</si>
  <si>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</si>
  <si>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</si>
  <si>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</si>
  <si>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</si>
  <si>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</si>
  <si>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</si>
  <si>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</si>
  <si>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</si>
  <si>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</si>
  <si>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</si>
  <si>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</si>
  <si>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</si>
  <si>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</si>
  <si>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</si>
  <si>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</si>
  <si>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</si>
  <si>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</si>
  <si>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</si>
  <si>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</si>
  <si>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</si>
  <si>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</si>
  <si>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</si>
  <si>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</si>
  <si>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</si>
  <si>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</si>
  <si>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</si>
  <si>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</si>
  <si>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</si>
  <si>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</si>
  <si>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</si>
  <si>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</si>
  <si>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</si>
  <si>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</si>
  <si>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</si>
  <si>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</si>
  <si>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</si>
  <si>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</si>
  <si>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</si>
  <si>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</si>
  <si>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</si>
  <si>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</si>
  <si>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</si>
  <si>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</si>
  <si>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</si>
  <si>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</si>
  <si>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</si>
  <si>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</si>
  <si>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</si>
  <si>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</si>
  <si>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</si>
  <si>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</si>
  <si>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</si>
  <si>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</si>
  <si>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</si>
  <si>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</si>
  <si>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</si>
  <si>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</si>
  <si>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</si>
  <si>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</si>
  <si>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</si>
  <si>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</si>
  <si>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</si>
  <si>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</si>
  <si>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</si>
  <si>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</si>
  <si>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</si>
  <si>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</si>
  <si>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</si>
  <si>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</si>
  <si>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</si>
  <si>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</si>
  <si>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</si>
  <si>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</si>
  <si>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</si>
  <si>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</si>
  <si>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</si>
  <si>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</si>
  <si>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</si>
  <si>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</si>
  <si>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</si>
  <si>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</si>
  <si>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</si>
  <si>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</si>
  <si>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</si>
  <si>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</si>
  <si>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</si>
  <si>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</si>
  <si>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</si>
  <si>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</si>
  <si>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</si>
  <si>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</si>
  <si>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</si>
  <si>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</si>
  <si>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</si>
  <si>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</si>
  <si>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</si>
  <si>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</si>
  <si>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</si>
  <si>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</si>
  <si>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</si>
  <si>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</si>
  <si>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</si>
  <si>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</si>
  <si>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</si>
  <si>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</si>
  <si>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</si>
  <si>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</si>
  <si>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</si>
  <si>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</si>
  <si>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</si>
  <si>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</si>
  <si>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</si>
  <si>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</si>
  <si>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</si>
  <si>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</si>
  <si>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</si>
  <si>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</si>
  <si>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</si>
  <si>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</si>
  <si>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</si>
  <si>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</si>
  <si>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</si>
  <si>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</si>
  <si>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</si>
  <si>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</si>
  <si>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</si>
  <si>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</si>
  <si>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</si>
  <si>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</si>
  <si>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</si>
  <si>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</si>
  <si>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</si>
  <si>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</si>
  <si>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</si>
  <si>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</si>
  <si>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</si>
  <si>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</si>
  <si>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</si>
  <si>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</si>
  <si>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</si>
  <si>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</si>
  <si>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</si>
  <si>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</si>
  <si>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</si>
  <si>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</si>
  <si>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</si>
  <si>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</si>
  <si>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</si>
  <si>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</si>
  <si>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</si>
  <si>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</si>
  <si>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</si>
  <si>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</si>
  <si>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</si>
  <si>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</si>
  <si>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</si>
  <si>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</si>
  <si>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</si>
  <si>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</si>
  <si>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</si>
  <si>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</si>
  <si>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</si>
  <si>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</si>
  <si>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</si>
  <si>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</si>
  <si>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</si>
  <si>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</si>
  <si>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</si>
  <si>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</si>
  <si>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</si>
  <si>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</si>
  <si>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</si>
  <si>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</si>
  <si>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</si>
  <si>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</si>
  <si>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</si>
  <si>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</si>
  <si>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</si>
  <si>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</si>
  <si>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</si>
  <si>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</si>
  <si>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</si>
  <si>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</si>
  <si>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</si>
  <si>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</si>
  <si>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</si>
  <si>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</si>
  <si>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</si>
  <si>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</si>
  <si>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</si>
  <si>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</si>
  <si>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</si>
  <si>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</si>
  <si>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</si>
  <si>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</si>
  <si>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</si>
  <si>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</si>
  <si>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</si>
  <si>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</si>
  <si>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</si>
  <si>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</si>
  <si>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</si>
  <si>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</si>
  <si>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</si>
  <si>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</si>
  <si>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</si>
  <si>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</si>
  <si>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</si>
  <si>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</si>
  <si>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</si>
  <si>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</si>
  <si>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</si>
  <si>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</si>
  <si>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</si>
  <si>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</si>
  <si>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</si>
  <si>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</si>
  <si>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</si>
  <si>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</si>
  <si>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</si>
  <si>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</si>
  <si>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</si>
  <si>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</si>
  <si>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</si>
  <si>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</si>
  <si>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</si>
  <si>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</si>
  <si>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</si>
  <si>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</si>
  <si>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</si>
  <si>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</si>
  <si>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</si>
  <si>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</si>
  <si>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</si>
  <si>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</si>
  <si>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</si>
  <si>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</si>
  <si>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</si>
  <si>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</si>
  <si>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</si>
  <si>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</si>
  <si>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</si>
  <si>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</si>
  <si>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</si>
  <si>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</si>
  <si>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</si>
  <si>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</si>
  <si>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</si>
  <si>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</si>
  <si>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</si>
  <si>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</si>
  <si>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</si>
  <si>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</si>
  <si>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</si>
  <si>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</si>
  <si>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</si>
  <si>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</si>
  <si>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</si>
  <si>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</si>
  <si>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</si>
  <si>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</si>
  <si>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</si>
  <si>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</si>
  <si>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</si>
  <si>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</si>
  <si>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</si>
  <si>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</si>
  <si>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</si>
  <si>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</si>
  <si>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</si>
  <si>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</si>
  <si>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</si>
  <si>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</si>
  <si>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</si>
  <si>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</si>
  <si>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</si>
  <si>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</si>
  <si>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</si>
  <si>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</si>
  <si>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</si>
  <si>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</si>
  <si>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</si>
  <si>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</si>
  <si>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</si>
  <si>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</si>
  <si>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</si>
  <si>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</si>
  <si>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</si>
  <si>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</si>
  <si>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</si>
  <si>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</si>
  <si>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</si>
  <si>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</si>
  <si>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</si>
  <si>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</si>
  <si>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</si>
  <si>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</si>
  <si>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</si>
  <si>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</si>
  <si>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</si>
  <si>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</si>
  <si>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</si>
  <si>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</si>
  <si>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</si>
  <si>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</si>
  <si>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</si>
  <si>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</si>
  <si>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</si>
  <si>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</si>
  <si>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</si>
  <si>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</si>
  <si>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</si>
  <si>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</si>
  <si>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</si>
  <si>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</si>
  <si>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</si>
  <si>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</si>
  <si>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</si>
  <si>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</si>
  <si>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</si>
  <si>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</si>
  <si>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</si>
  <si>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</si>
  <si>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</si>
  <si>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</si>
  <si>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</si>
  <si>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</si>
  <si>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</si>
  <si>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</si>
  <si>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</si>
  <si>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</si>
  <si>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</si>
  <si>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</si>
  <si>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</si>
  <si>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</si>
  <si>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</si>
  <si>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</si>
  <si>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</si>
  <si>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</si>
  <si>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</si>
  <si>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</si>
  <si>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</si>
  <si>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</si>
  <si>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</si>
  <si>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</si>
  <si>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</si>
  <si>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</si>
  <si>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</si>
  <si>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</si>
  <si>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</si>
  <si>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</si>
  <si>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</si>
  <si>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</si>
  <si>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</si>
  <si>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</si>
  <si>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</si>
  <si>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</si>
  <si>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</si>
  <si>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</si>
  <si>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</si>
  <si>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</si>
  <si>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</si>
  <si>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</si>
  <si>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</si>
  <si>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</si>
  <si>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</si>
  <si>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</si>
  <si>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</si>
  <si>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</si>
  <si>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</si>
  <si>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</si>
  <si>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</si>
  <si>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</si>
  <si>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</si>
  <si>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</si>
  <si>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</si>
  <si>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</si>
  <si>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</si>
  <si>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</si>
  <si>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</si>
  <si>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</si>
  <si>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</si>
  <si>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</si>
  <si>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</si>
  <si>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</si>
  <si>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</si>
  <si>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</si>
  <si>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</si>
  <si>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</si>
  <si>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</si>
  <si>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</si>
  <si>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</si>
  <si>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</si>
  <si>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</si>
  <si>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</si>
  <si>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</si>
  <si>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</si>
  <si>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</si>
  <si>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</si>
  <si>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</si>
  <si>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</si>
  <si>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</si>
  <si>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</si>
  <si>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</si>
  <si>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</si>
  <si>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</si>
  <si>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</si>
  <si>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</si>
  <si>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</si>
  <si>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</si>
  <si>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</si>
  <si>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</si>
  <si>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</si>
  <si>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</si>
  <si>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</si>
  <si>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</si>
  <si>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</si>
  <si>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</si>
  <si>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</si>
  <si>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</si>
  <si>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</si>
  <si>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</si>
  <si>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</si>
  <si>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</si>
  <si>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</si>
  <si>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</si>
  <si>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</si>
  <si>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</si>
  <si>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</si>
  <si>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</si>
  <si>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</si>
  <si>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</si>
  <si>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</si>
  <si>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</si>
  <si>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</si>
  <si>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</si>
  <si>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</si>
  <si>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</si>
  <si>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</si>
  <si>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</si>
  <si>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</si>
  <si>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</si>
  <si>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</si>
  <si>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</si>
  <si>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</si>
  <si>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</si>
  <si>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</si>
  <si>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</si>
  <si>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</si>
  <si>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</si>
  <si>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</si>
  <si>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</si>
  <si>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</si>
  <si>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</si>
  <si>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</si>
  <si>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</si>
  <si>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</si>
  <si>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</si>
  <si>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</si>
  <si>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</si>
  <si>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</si>
  <si>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</si>
  <si>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</si>
  <si>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</si>
  <si>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</si>
  <si>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</si>
  <si>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</si>
  <si>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</si>
  <si>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</si>
  <si>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</si>
  <si>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</si>
  <si>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</si>
  <si>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</si>
  <si>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</si>
  <si>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</si>
  <si>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</si>
  <si>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</si>
  <si>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</si>
  <si>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</si>
  <si>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</si>
  <si>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</si>
  <si>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</si>
  <si>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</si>
  <si>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</si>
  <si>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</si>
  <si>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</si>
  <si>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</si>
  <si>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</si>
  <si>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</si>
  <si>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</si>
  <si>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</si>
  <si>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</si>
  <si>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</si>
  <si>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</si>
  <si>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</si>
  <si>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</si>
  <si>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</si>
  <si>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</si>
  <si>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</si>
  <si>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</si>
  <si>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</si>
  <si>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</si>
  <si>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</si>
  <si>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</si>
  <si>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</si>
  <si>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</si>
  <si>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</si>
  <si>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</si>
  <si>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</si>
  <si>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</si>
  <si>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</si>
  <si>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</si>
  <si>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</si>
  <si>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</si>
  <si>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</si>
  <si>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</si>
  <si>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</si>
  <si>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</si>
  <si>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</si>
  <si>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</si>
  <si>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</si>
  <si>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</si>
  <si>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</si>
  <si>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</si>
  <si>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</si>
  <si>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</si>
  <si>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</si>
  <si>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</si>
  <si>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</si>
  <si>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</si>
  <si>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</si>
  <si>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</si>
  <si>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</si>
  <si>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</si>
  <si>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</si>
  <si>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</si>
  <si>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</si>
  <si>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</si>
  <si>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</si>
  <si>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</si>
  <si>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</si>
  <si>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</si>
  <si>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</si>
  <si>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</si>
  <si>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</si>
  <si>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</si>
  <si>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</si>
  <si>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</si>
  <si>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</si>
  <si>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</si>
  <si>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</si>
  <si>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</si>
  <si>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</si>
  <si>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</si>
  <si>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</si>
  <si>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</si>
  <si>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</si>
  <si>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</si>
  <si>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</si>
  <si>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</si>
  <si>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</si>
  <si>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</si>
  <si>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</si>
  <si>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</si>
  <si>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</si>
  <si>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</si>
  <si>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</si>
  <si>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</si>
  <si>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</si>
  <si>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</si>
  <si>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</si>
  <si>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</si>
  <si>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</si>
  <si>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</si>
  <si>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</si>
  <si>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</si>
  <si>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</si>
  <si>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</si>
  <si>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</si>
  <si>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</si>
  <si>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</si>
  <si>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</si>
  <si>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</si>
  <si>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</si>
  <si>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</si>
  <si>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</si>
  <si>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</si>
  <si>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</si>
  <si>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</si>
  <si>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</si>
  <si>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</si>
  <si>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</si>
  <si>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</si>
  <si>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</si>
  <si>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</si>
  <si>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</si>
  <si>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</si>
  <si>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</si>
  <si>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</si>
  <si>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</si>
  <si>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</si>
  <si>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</si>
  <si>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</si>
  <si>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</si>
  <si>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</si>
  <si>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</si>
  <si>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</si>
  <si>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</si>
  <si>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</si>
  <si>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</si>
  <si>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</si>
  <si>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</si>
  <si>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</si>
  <si>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</si>
  <si>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</si>
  <si>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</si>
  <si>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</si>
  <si>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</si>
  <si>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</si>
  <si>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</si>
  <si>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</si>
  <si>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</si>
  <si>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</si>
  <si>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</si>
  <si>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</si>
  <si>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</si>
  <si>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</si>
  <si>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</si>
  <si>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</si>
  <si>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</si>
  <si>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</si>
  <si>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</si>
  <si>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</si>
  <si>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</si>
  <si>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</si>
  <si>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</si>
  <si>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</si>
  <si>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</si>
  <si>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</si>
  <si>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</si>
  <si>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</si>
  <si>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</si>
  <si>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</si>
  <si>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</si>
  <si>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</si>
  <si>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</si>
  <si>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</si>
  <si>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</si>
  <si>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</si>
  <si>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</si>
  <si>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</si>
  <si>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</si>
  <si>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</si>
  <si>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</si>
  <si>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</si>
  <si>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</si>
  <si>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</si>
  <si>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</si>
  <si>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</si>
  <si>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</si>
  <si>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</si>
  <si>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</si>
  <si>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</si>
  <si>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</si>
  <si>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</si>
  <si>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</si>
  <si>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</si>
  <si>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</si>
  <si>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</si>
  <si>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</si>
  <si>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</si>
  <si>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</si>
  <si>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</si>
  <si>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</si>
  <si>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</si>
  <si>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</si>
  <si>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</si>
  <si>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</si>
  <si>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</si>
  <si>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</si>
  <si>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</si>
  <si>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</si>
  <si>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</si>
  <si>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</si>
  <si>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</si>
  <si>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</si>
  <si>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</si>
  <si>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</si>
  <si>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</si>
  <si>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</si>
  <si>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</si>
  <si>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</si>
  <si>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</si>
  <si>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</si>
  <si>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</si>
  <si>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</si>
  <si>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</si>
  <si>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</si>
  <si>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</si>
  <si>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</si>
  <si>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</si>
  <si>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</si>
  <si>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</si>
  <si>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</si>
  <si>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</si>
  <si>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</si>
  <si>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</si>
  <si>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</si>
  <si>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</si>
  <si>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</si>
  <si>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</si>
  <si>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</si>
  <si>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</si>
  <si>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</si>
  <si>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</si>
  <si>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</si>
  <si>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</si>
  <si>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</si>
  <si>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</si>
  <si>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</si>
  <si>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</si>
  <si>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</si>
  <si>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</si>
  <si>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</si>
  <si>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</si>
  <si>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</si>
  <si>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</si>
  <si>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</si>
  <si>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</si>
  <si>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</si>
  <si>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</si>
  <si>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</si>
  <si>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</si>
  <si>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</si>
  <si>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</si>
  <si>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</si>
  <si>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</si>
  <si>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</si>
  <si>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</si>
  <si>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</si>
  <si>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</si>
  <si>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</si>
  <si>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</si>
  <si>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</si>
  <si>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</si>
  <si>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</si>
  <si>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</si>
  <si>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</si>
  <si>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</si>
  <si>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</si>
  <si>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</si>
  <si>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</si>
  <si>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</si>
  <si>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</si>
  <si>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</si>
  <si>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</si>
  <si>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</si>
  <si>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</si>
  <si>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</si>
  <si>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</si>
  <si>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</si>
  <si>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</si>
  <si>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</si>
  <si>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</si>
  <si>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</si>
  <si>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</si>
  <si>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</si>
  <si>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</si>
  <si>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</si>
  <si>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</si>
  <si>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</si>
  <si>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</si>
  <si>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</si>
  <si>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</si>
  <si>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</si>
  <si>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</si>
  <si>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</si>
  <si>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</si>
  <si>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</si>
  <si>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</si>
  <si>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</si>
  <si>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</si>
  <si>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</si>
  <si>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</si>
  <si>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</si>
  <si>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</si>
  <si>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</si>
  <si>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</si>
  <si>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</si>
  <si>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</si>
  <si>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</si>
  <si>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</si>
  <si>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</si>
  <si>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</si>
  <si>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</si>
  <si>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</si>
  <si>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</si>
  <si>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</si>
  <si>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</si>
  <si>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</si>
  <si>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</si>
  <si>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</si>
  <si>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</si>
  <si>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</si>
  <si>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</si>
  <si>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</si>
  <si>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</si>
  <si>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</si>
  <si>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</si>
  <si>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</si>
  <si>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</si>
  <si>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</si>
  <si>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</si>
  <si>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</si>
  <si>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</si>
  <si>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</si>
  <si>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</si>
  <si>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</si>
  <si>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</si>
  <si>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</si>
  <si>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</si>
  <si>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</si>
  <si>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</si>
  <si>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</si>
  <si>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</si>
  <si>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</si>
  <si>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</si>
  <si>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</si>
  <si>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</si>
  <si>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</si>
  <si>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</si>
  <si>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</si>
  <si>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</si>
  <si>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</si>
  <si>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</si>
  <si>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</si>
  <si>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</si>
  <si>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</si>
  <si>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</si>
  <si>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</si>
  <si>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</si>
  <si>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</si>
  <si>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</si>
  <si>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</si>
  <si>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</si>
  <si>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</si>
  <si>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</si>
  <si>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</si>
  <si>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</si>
  <si>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</si>
  <si>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</si>
  <si>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</si>
  <si>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</si>
  <si>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</si>
  <si>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</si>
  <si>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</si>
  <si>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</si>
  <si>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</si>
  <si>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</si>
  <si>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</si>
  <si>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</si>
  <si>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</si>
  <si>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</si>
  <si>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</si>
  <si>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</si>
  <si>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</si>
  <si>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</si>
  <si>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</si>
  <si>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</si>
  <si>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</si>
  <si>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</si>
  <si>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</si>
  <si>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</si>
  <si>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</si>
  <si>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</si>
  <si>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</si>
  <si>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</si>
  <si>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</si>
  <si>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</si>
  <si>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</si>
  <si>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</si>
  <si>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</si>
  <si>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</si>
  <si>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</si>
  <si>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</si>
  <si>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</si>
  <si>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</si>
  <si>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</si>
  <si>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</si>
  <si>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</si>
  <si>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</si>
  <si>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</si>
  <si>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</si>
  <si>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</si>
  <si>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</si>
  <si>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</si>
  <si>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</si>
  <si>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</si>
  <si>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</si>
  <si>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</si>
  <si>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</si>
  <si>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</si>
  <si>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</si>
  <si>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</si>
  <si>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</si>
  <si>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</si>
  <si>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</si>
  <si>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</si>
  <si>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</si>
  <si>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</si>
  <si>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</si>
  <si>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</si>
  <si>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</si>
  <si>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</si>
  <si>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</si>
  <si>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</si>
  <si>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</si>
  <si>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</si>
  <si>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</si>
  <si>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</si>
  <si>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</si>
  <si>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</si>
  <si>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</si>
  <si>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</si>
  <si>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</si>
  <si>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</si>
  <si>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</si>
  <si>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</si>
  <si>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</si>
  <si>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</si>
  <si>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</si>
  <si>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</si>
  <si>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</si>
  <si>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</si>
  <si>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</si>
  <si>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</si>
  <si>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</si>
  <si>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</si>
  <si>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</si>
  <si>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</si>
  <si>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</si>
  <si>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</si>
  <si>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</si>
  <si>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</si>
  <si>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</si>
  <si>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</si>
  <si>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</si>
  <si>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</si>
  <si>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</si>
  <si>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</si>
  <si>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</si>
  <si>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</si>
  <si>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</si>
  <si>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</si>
  <si>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</si>
  <si>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</si>
  <si>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</si>
  <si>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</si>
  <si>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</si>
  <si>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</si>
  <si>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</si>
  <si>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</si>
  <si>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</si>
  <si>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</si>
  <si>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</si>
  <si>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</si>
  <si>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</si>
  <si>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</si>
  <si>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</si>
  <si>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</si>
  <si>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</si>
  <si>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</si>
  <si>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</si>
  <si>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</si>
  <si>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</si>
  <si>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</si>
  <si>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</si>
  <si>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</si>
  <si>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</si>
  <si>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</si>
  <si>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</si>
  <si>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</si>
  <si>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</si>
  <si>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</si>
  <si>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</si>
  <si>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</si>
  <si>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</si>
  <si>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</si>
  <si>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</si>
  <si>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</si>
  <si>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</si>
  <si>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</si>
  <si>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</si>
  <si>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</si>
  <si>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</si>
  <si>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</si>
  <si>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</si>
  <si>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</si>
  <si>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</si>
  <si>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</si>
  <si>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</si>
  <si>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</si>
  <si>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</si>
  <si>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</si>
  <si>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</si>
  <si>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</si>
  <si>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</si>
  <si>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</si>
  <si>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</si>
  <si>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</si>
  <si>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</si>
  <si>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</si>
  <si>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</si>
  <si>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</si>
  <si>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</si>
  <si>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</si>
  <si>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</si>
  <si>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</si>
  <si>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</si>
  <si>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</si>
  <si>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</si>
  <si>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</si>
  <si>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</si>
  <si>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</si>
  <si>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</si>
  <si>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</si>
  <si>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</si>
  <si>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</si>
  <si>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</si>
  <si>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</si>
  <si>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</si>
  <si>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</si>
  <si>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</si>
  <si>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</si>
  <si>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</si>
  <si>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</si>
  <si>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</si>
  <si>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</si>
  <si>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</si>
  <si>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</si>
  <si>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</si>
  <si>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</si>
  <si>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</si>
  <si>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</si>
  <si>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</si>
  <si>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</si>
  <si>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</si>
  <si>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</si>
  <si>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</si>
  <si>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</si>
  <si>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</si>
  <si>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</si>
  <si>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</si>
  <si>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</si>
  <si>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</si>
  <si>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</si>
  <si>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</si>
  <si>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</si>
  <si>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</si>
  <si>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</si>
  <si>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</si>
  <si>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</si>
  <si>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</si>
  <si>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</si>
  <si>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</si>
  <si>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</si>
  <si>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</si>
  <si>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</si>
  <si>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</si>
  <si>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</si>
  <si>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</si>
  <si>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</si>
  <si>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</si>
  <si>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</si>
  <si>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</si>
  <si>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</si>
  <si>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</si>
  <si>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</si>
  <si>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</si>
  <si>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</si>
  <si>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</si>
  <si>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</si>
  <si>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</si>
  <si>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</si>
  <si>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</si>
  <si>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</si>
  <si>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</si>
  <si>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</si>
  <si>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</si>
  <si>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</si>
  <si>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</si>
  <si>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</si>
  <si>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</si>
  <si>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</si>
  <si>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</si>
  <si>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</si>
  <si>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</si>
  <si>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</si>
  <si>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</si>
  <si>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</si>
  <si>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</si>
  <si>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</si>
  <si>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</si>
  <si>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</si>
  <si>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</si>
  <si>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</si>
  <si>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</si>
  <si>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</si>
  <si>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</si>
  <si>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</si>
  <si>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</si>
  <si>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</si>
  <si>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</si>
  <si>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</si>
  <si>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</si>
  <si>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</si>
  <si>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</si>
  <si>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</si>
  <si>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</si>
  <si>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</si>
  <si>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</si>
  <si>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</si>
  <si>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</si>
  <si>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</si>
  <si>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</si>
  <si>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</si>
  <si>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</si>
  <si>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</si>
  <si>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</si>
  <si>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</si>
  <si>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</si>
  <si>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</si>
  <si>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</si>
  <si>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</si>
  <si>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</si>
  <si>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</si>
  <si>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</si>
  <si>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</si>
  <si>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</si>
  <si>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</si>
  <si>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</si>
  <si>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</si>
  <si>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</si>
  <si>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</si>
  <si>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</si>
  <si>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</si>
  <si>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</si>
  <si>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</si>
  <si>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</si>
  <si>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</si>
  <si>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</si>
  <si>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</si>
  <si>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</si>
  <si>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</si>
  <si>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</si>
  <si>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</si>
  <si>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</si>
  <si>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</si>
  <si>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</si>
  <si>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</si>
  <si>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</si>
  <si>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</si>
  <si>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</si>
  <si>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</si>
  <si>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</si>
  <si>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</si>
  <si>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</si>
  <si>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</si>
  <si>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</si>
  <si>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</si>
  <si>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</si>
  <si>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</si>
  <si>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</si>
  <si>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</si>
  <si>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</si>
  <si>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</si>
  <si>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</si>
  <si>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</si>
  <si>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</si>
  <si>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</si>
  <si>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</si>
  <si>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</si>
  <si>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</si>
  <si>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</si>
  <si>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</si>
  <si>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</si>
  <si>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</si>
  <si>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</si>
  <si>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</si>
  <si>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</si>
  <si>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</si>
  <si>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</si>
  <si>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</si>
  <si>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</si>
  <si>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</si>
  <si>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</si>
  <si>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</si>
  <si>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</si>
  <si>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</si>
  <si>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</si>
  <si>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</si>
  <si>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</si>
  <si>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</si>
  <si>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</si>
  <si>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</si>
  <si>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</si>
  <si>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</si>
  <si>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</si>
  <si>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</si>
  <si>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</si>
  <si>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</si>
  <si>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</si>
  <si>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</si>
  <si>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</si>
  <si>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</si>
  <si>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</si>
  <si>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</si>
  <si>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</si>
  <si>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</si>
  <si>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</si>
  <si>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</si>
  <si>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</si>
  <si>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</si>
  <si>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</si>
  <si>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</si>
  <si>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</si>
  <si>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</si>
  <si>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</si>
  <si>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</si>
  <si>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</si>
  <si>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</si>
  <si>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</si>
  <si>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</si>
  <si>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</si>
  <si>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</si>
  <si>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</si>
  <si>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</si>
  <si>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</si>
  <si>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</si>
  <si>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</si>
  <si>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</si>
  <si>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</si>
  <si>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</si>
  <si>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</si>
  <si>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</si>
  <si>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</si>
  <si>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</si>
  <si>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</si>
  <si>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</si>
  <si>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</si>
  <si>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</si>
  <si>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</si>
  <si>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</si>
  <si>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</si>
  <si>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</si>
  <si>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</si>
  <si>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</si>
  <si>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</si>
  <si>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</si>
  <si>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</si>
  <si>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</si>
  <si>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</si>
  <si>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</si>
  <si>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</si>
  <si>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</si>
  <si>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</si>
  <si>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</si>
  <si>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</si>
  <si>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</si>
  <si>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</si>
  <si>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</si>
  <si>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</si>
  <si>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</si>
  <si>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</si>
  <si>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</si>
  <si>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</si>
  <si>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</si>
  <si>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</si>
  <si>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</si>
  <si>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</si>
  <si>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</si>
  <si>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</si>
  <si>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</si>
  <si>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</si>
  <si>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</si>
  <si>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</si>
  <si>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</si>
  <si>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</si>
  <si>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</si>
  <si>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</si>
  <si>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</si>
  <si>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</si>
  <si>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</si>
  <si>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</si>
  <si>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</si>
  <si>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</si>
  <si>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</si>
  <si>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</si>
  <si>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</si>
  <si>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</si>
  <si>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</si>
  <si>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</si>
  <si>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</si>
  <si>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</si>
  <si>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</si>
  <si>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</si>
  <si>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</si>
  <si>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</si>
  <si>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</si>
  <si>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</si>
  <si>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</si>
  <si>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</si>
  <si>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</si>
  <si>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</si>
  <si>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</si>
  <si>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</si>
  <si>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</si>
  <si>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</si>
  <si>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</si>
  <si>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</si>
  <si>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</si>
  <si>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</si>
  <si>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</si>
  <si>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</si>
  <si>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</si>
  <si>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</si>
  <si>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</si>
  <si>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</si>
  <si>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</si>
  <si>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</si>
  <si>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</si>
  <si>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</si>
  <si>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</si>
  <si>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</si>
  <si>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</si>
  <si>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</si>
  <si>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</si>
  <si>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</si>
  <si>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</si>
  <si>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</si>
  <si>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</si>
  <si>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</si>
  <si>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</si>
  <si>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</si>
  <si>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</si>
  <si>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</si>
  <si>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</si>
  <si>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</si>
  <si>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</si>
  <si>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</si>
  <si>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</si>
  <si>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</si>
  <si>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</si>
  <si>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</si>
  <si>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</si>
  <si>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</si>
  <si>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</si>
  <si>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</si>
  <si>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</si>
  <si>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</si>
  <si>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</si>
  <si>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</si>
  <si>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</si>
  <si>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</si>
  <si>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</si>
  <si>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</si>
  <si>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</si>
  <si>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</si>
  <si>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</si>
  <si>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</si>
  <si>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</si>
  <si>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</si>
  <si>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</si>
  <si>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</si>
  <si>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</si>
  <si>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</si>
  <si>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</si>
  <si>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</si>
  <si>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</si>
  <si>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</si>
  <si>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</si>
  <si>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</si>
  <si>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</si>
  <si>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</si>
  <si>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</si>
  <si>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</si>
  <si>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</si>
  <si>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</si>
  <si>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</si>
  <si>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</si>
  <si>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</si>
  <si>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</si>
  <si>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</si>
  <si>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</si>
  <si>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</si>
  <si>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</si>
  <si>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</si>
  <si>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</si>
  <si>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</si>
  <si>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</si>
  <si>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</si>
  <si>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</si>
  <si>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</si>
  <si>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</si>
  <si>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</si>
  <si>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</si>
  <si>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</si>
  <si>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</si>
  <si>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</si>
  <si>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</si>
  <si>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</si>
  <si>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</si>
  <si>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</si>
  <si>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</si>
  <si>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</si>
  <si>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</si>
  <si>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</si>
  <si>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</si>
  <si>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</si>
  <si>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</si>
  <si>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</si>
  <si>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</si>
  <si>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</si>
  <si>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</si>
  <si>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</si>
  <si>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</si>
  <si>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</si>
  <si>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</si>
  <si>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</si>
  <si>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</si>
  <si>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</si>
  <si>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</si>
  <si>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</si>
  <si>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</si>
  <si>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</si>
  <si>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</si>
  <si>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</si>
  <si>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</si>
  <si>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</si>
  <si>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</si>
  <si>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</si>
  <si>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</si>
  <si>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</si>
  <si>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</si>
  <si>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</si>
  <si>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</si>
  <si>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</si>
  <si>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</si>
  <si>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</si>
  <si>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</si>
  <si>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</si>
  <si>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</si>
  <si>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</si>
  <si>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</si>
  <si>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</si>
  <si>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</si>
  <si>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</si>
  <si>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</si>
  <si>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</si>
  <si>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</si>
  <si>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</si>
  <si>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</si>
  <si>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</si>
  <si>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</si>
  <si>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</si>
  <si>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</si>
  <si>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</si>
  <si>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</si>
  <si>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</si>
  <si>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</si>
  <si>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</si>
  <si>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</si>
  <si>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</si>
  <si>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</si>
  <si>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</si>
  <si>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</si>
  <si>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</si>
  <si>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</si>
  <si>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</si>
  <si>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</si>
  <si>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</si>
  <si>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</si>
  <si>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</si>
  <si>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</si>
  <si>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</si>
  <si>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</si>
  <si>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</si>
  <si>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</si>
  <si>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</si>
  <si>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</si>
  <si>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</si>
  <si>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</si>
  <si>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</si>
  <si>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</si>
  <si>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</si>
  <si>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</si>
  <si>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</si>
  <si>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</si>
  <si>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</si>
  <si>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</si>
  <si>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</si>
  <si>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</si>
  <si>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</si>
  <si>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</si>
  <si>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</si>
  <si>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</si>
  <si>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</si>
  <si>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</si>
  <si>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</si>
  <si>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</si>
  <si>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</si>
  <si>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</si>
  <si>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</si>
  <si>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</si>
  <si>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</si>
  <si>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</si>
  <si>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</si>
  <si>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</si>
  <si>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</si>
  <si>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</si>
  <si>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</si>
  <si>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</si>
  <si>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</si>
  <si>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</si>
  <si>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</si>
  <si>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</si>
  <si>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</si>
  <si>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</si>
  <si>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</si>
  <si>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</si>
  <si>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</si>
  <si>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</si>
  <si>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</si>
  <si>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</si>
  <si>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</si>
  <si>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</si>
  <si>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</si>
  <si>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</si>
  <si>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</si>
  <si>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</si>
  <si>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</si>
  <si>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</si>
  <si>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</si>
  <si>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</si>
  <si>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</si>
  <si>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</si>
  <si>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</si>
  <si>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</si>
  <si>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</si>
  <si>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</si>
  <si>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</si>
  <si>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</si>
  <si>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</si>
  <si>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</si>
  <si>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</si>
  <si>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</si>
  <si>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</si>
  <si>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</si>
  <si>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</si>
  <si>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</si>
  <si>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</si>
  <si>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</si>
  <si>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</si>
  <si>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</si>
  <si>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</si>
  <si>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</si>
  <si>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</si>
  <si>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</si>
  <si>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</si>
  <si>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</si>
  <si>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</si>
  <si>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</si>
  <si>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</si>
  <si>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</si>
  <si>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</si>
  <si>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</si>
  <si>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</si>
  <si>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</si>
  <si>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</si>
  <si>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</si>
  <si>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</si>
  <si>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</si>
  <si>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</si>
  <si>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</si>
  <si>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</si>
  <si>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</si>
  <si>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</si>
  <si>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</si>
  <si>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</si>
  <si>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</si>
  <si>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</si>
  <si>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</si>
  <si>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</si>
  <si>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</si>
  <si>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</si>
  <si>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</si>
  <si>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</si>
  <si>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</si>
  <si>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</si>
  <si>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</si>
  <si>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</si>
  <si>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</si>
  <si>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</si>
  <si>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</si>
  <si>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</si>
  <si>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</si>
  <si>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</si>
  <si>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</si>
  <si>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</si>
  <si>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</si>
  <si>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</si>
  <si>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</si>
  <si>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</si>
  <si>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</si>
  <si>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</si>
  <si>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</si>
  <si>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</si>
  <si>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</si>
  <si>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</si>
  <si>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</si>
  <si>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</si>
  <si>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</si>
  <si>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</si>
  <si>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</si>
  <si>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</si>
  <si>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</si>
  <si>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</si>
  <si>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</si>
  <si>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</si>
  <si>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</si>
  <si>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</si>
  <si>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</si>
  <si>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</si>
  <si>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</si>
  <si>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</si>
  <si>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</si>
  <si>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</si>
  <si>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</si>
  <si>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</si>
  <si>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</si>
  <si>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</si>
  <si>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</si>
  <si>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</si>
  <si>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</si>
  <si>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</si>
  <si>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</si>
  <si>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</si>
  <si>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</si>
  <si>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</si>
  <si>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</si>
  <si>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</si>
  <si>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</si>
  <si>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</si>
  <si>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</si>
  <si>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</si>
  <si>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</si>
  <si>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</si>
  <si>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</si>
  <si>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</si>
  <si>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</si>
  <si>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</si>
  <si>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</si>
  <si>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</si>
  <si>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</si>
  <si>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</si>
  <si>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</si>
  <si>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</si>
  <si>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</si>
  <si>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</si>
  <si>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</si>
  <si>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</si>
  <si>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</si>
  <si>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</si>
  <si>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</si>
  <si>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</si>
  <si>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</si>
  <si>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</si>
  <si>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</si>
  <si>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</si>
  <si>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</si>
  <si>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</si>
  <si>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</si>
  <si>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</si>
  <si>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</si>
  <si>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</si>
  <si>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</si>
  <si>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</si>
  <si>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</si>
  <si>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</si>
  <si>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</si>
  <si>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</si>
  <si>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</si>
  <si>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</si>
  <si>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</si>
  <si>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</si>
  <si>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</si>
  <si>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</si>
  <si>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</si>
  <si>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</si>
  <si>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</si>
  <si>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</si>
  <si>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</si>
  <si>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</si>
  <si>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</si>
  <si>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</si>
  <si>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</si>
  <si>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</si>
  <si>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</si>
  <si>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</si>
  <si>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</si>
  <si>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</si>
  <si>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</si>
  <si>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</si>
  <si>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</si>
  <si>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</si>
  <si>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</si>
  <si>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</si>
  <si>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</si>
  <si>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</si>
  <si>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</si>
  <si>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</si>
  <si>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</si>
  <si>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</si>
  <si>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</si>
  <si>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</si>
  <si>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</si>
  <si>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</si>
  <si>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</si>
  <si>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</si>
  <si>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</si>
  <si>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</si>
  <si>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</si>
  <si>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</si>
  <si>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</si>
  <si>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</si>
  <si>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</si>
  <si>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</si>
  <si>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</si>
  <si>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</si>
  <si>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</si>
  <si>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</si>
  <si>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</si>
  <si>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</si>
  <si>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</si>
  <si>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</si>
  <si>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</si>
  <si>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</si>
  <si>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</si>
  <si>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</si>
  <si>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</si>
  <si>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</si>
  <si>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</si>
  <si>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</si>
  <si>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</si>
  <si>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</si>
  <si>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</si>
  <si>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</si>
  <si>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</si>
  <si>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</si>
  <si>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</si>
  <si>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</si>
  <si>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</si>
  <si>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</si>
  <si>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</si>
  <si>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</si>
  <si>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</si>
  <si>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</si>
  <si>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</si>
  <si>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</si>
  <si>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</si>
  <si>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</si>
  <si>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</si>
  <si>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</si>
  <si>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</si>
  <si>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</si>
  <si>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</si>
  <si>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</si>
  <si>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</si>
  <si>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</si>
  <si>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</si>
  <si>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</si>
  <si>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</si>
  <si>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</si>
  <si>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</si>
  <si>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</si>
  <si>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</si>
  <si>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</si>
  <si>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</si>
  <si>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</si>
  <si>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</si>
  <si>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</si>
  <si>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</si>
  <si>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</si>
  <si>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</si>
  <si>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</si>
  <si>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</si>
  <si>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</si>
  <si>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</si>
  <si>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</si>
  <si>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</si>
  <si>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</si>
  <si>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</si>
  <si>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</si>
  <si>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</si>
  <si>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</si>
  <si>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</si>
  <si>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</si>
  <si>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</si>
  <si>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</si>
  <si>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</si>
  <si>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</si>
  <si>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</si>
  <si>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</si>
  <si>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</si>
  <si>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</si>
  <si>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</si>
  <si>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</si>
  <si>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</si>
  <si>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</si>
  <si>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</si>
  <si>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</si>
  <si>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</si>
  <si>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</si>
  <si>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</si>
  <si>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</si>
  <si>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</si>
  <si>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</si>
  <si>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</si>
  <si>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</si>
  <si>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</si>
  <si>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</si>
  <si>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</si>
  <si>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</si>
  <si>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</si>
  <si>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</si>
  <si>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</si>
  <si>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</si>
  <si>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</si>
  <si>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</si>
  <si>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</si>
  <si>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</si>
  <si>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</si>
  <si>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</si>
  <si>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</si>
  <si>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</si>
  <si>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</si>
  <si>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</si>
  <si>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</si>
  <si>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</si>
  <si>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</si>
  <si>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</si>
  <si>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</si>
  <si>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</si>
  <si>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</si>
  <si>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</si>
  <si>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</si>
  <si>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</si>
  <si>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</si>
  <si>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</si>
  <si>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</si>
  <si>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</si>
  <si>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</si>
  <si>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</si>
  <si>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</si>
  <si>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</si>
  <si>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</si>
  <si>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</si>
  <si>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</si>
  <si>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</si>
  <si>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</si>
  <si>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</si>
  <si>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</si>
  <si>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</si>
  <si>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</si>
  <si>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</si>
  <si>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</si>
  <si>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</si>
  <si>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</si>
  <si>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</si>
  <si>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</si>
  <si>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</si>
  <si>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</si>
  <si>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</si>
  <si>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</si>
  <si>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</si>
  <si>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</si>
  <si>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</si>
  <si>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</si>
  <si>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</si>
  <si>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</si>
  <si>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</si>
  <si>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</si>
  <si>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</si>
  <si>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</si>
  <si>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</si>
  <si>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</si>
  <si>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</si>
  <si>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</si>
  <si>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</si>
  <si>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</si>
  <si>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</si>
  <si>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</si>
  <si>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</si>
  <si>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</si>
  <si>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</si>
  <si>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</si>
  <si>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</si>
  <si>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</si>
  <si>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</si>
  <si>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</si>
  <si>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</si>
  <si>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</si>
  <si>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</si>
  <si>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</si>
  <si>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</si>
  <si>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</si>
  <si>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</si>
  <si>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</si>
  <si>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</si>
  <si>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</si>
  <si>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</si>
  <si>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</si>
  <si>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</si>
  <si>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</si>
  <si>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</si>
  <si>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</si>
  <si>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</si>
  <si>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</si>
  <si>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</si>
  <si>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</si>
  <si>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</si>
  <si>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</si>
  <si>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</si>
  <si>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</si>
  <si>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</si>
  <si>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</si>
  <si>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</si>
  <si>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</si>
  <si>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</si>
  <si>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</si>
  <si>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</si>
  <si>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</si>
  <si>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</si>
  <si>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</si>
  <si>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</si>
  <si>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</si>
  <si>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</si>
  <si>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</si>
  <si>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</si>
  <si>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</si>
  <si>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</si>
  <si>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</si>
  <si>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</si>
  <si>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</si>
  <si>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</si>
  <si>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</si>
  <si>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</si>
  <si>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</si>
  <si>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</si>
  <si>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</si>
  <si>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</si>
  <si>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</si>
  <si>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</si>
  <si>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</si>
  <si>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</si>
  <si>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</si>
  <si>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</si>
  <si>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</si>
  <si>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</si>
  <si>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</si>
  <si>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</si>
  <si>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</si>
  <si>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</si>
  <si>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</si>
  <si>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</si>
  <si>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</si>
  <si>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</si>
  <si>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</si>
  <si>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</si>
  <si>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</si>
  <si>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</si>
  <si>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</si>
  <si>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</si>
  <si>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</si>
  <si>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</si>
  <si>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</si>
  <si>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</si>
  <si>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</si>
  <si>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</si>
  <si>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</si>
  <si>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</si>
  <si>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</si>
  <si>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</si>
  <si>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</si>
  <si>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</si>
  <si>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</si>
  <si>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</si>
  <si>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</si>
  <si>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</si>
  <si>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</si>
  <si>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</si>
  <si>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</si>
  <si>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</si>
  <si>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</si>
  <si>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</si>
  <si>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</si>
  <si>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</si>
  <si>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</si>
  <si>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</si>
  <si>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</si>
  <si>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</si>
  <si>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</si>
  <si>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</si>
  <si>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</si>
  <si>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</si>
  <si>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</si>
  <si>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</si>
  <si>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</si>
  <si>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</si>
  <si>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</si>
  <si>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</si>
  <si>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</si>
  <si>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</si>
  <si>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</si>
  <si>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</si>
  <si>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</si>
  <si>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</si>
  <si>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</si>
  <si>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</si>
  <si>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</si>
  <si>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</si>
  <si>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</si>
  <si>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</si>
  <si>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</si>
  <si>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</si>
  <si>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</si>
  <si>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</si>
  <si>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</si>
  <si>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</si>
  <si>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</si>
  <si>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</si>
  <si>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</si>
  <si>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</si>
  <si>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</si>
  <si>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</si>
  <si>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</si>
  <si>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</si>
  <si>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</si>
  <si>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</si>
  <si>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</si>
  <si>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</si>
  <si>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</si>
  <si>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</si>
  <si>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</si>
  <si>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</si>
  <si>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</si>
  <si>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</si>
  <si>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</si>
  <si>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</si>
  <si>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</si>
  <si>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</si>
  <si>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</si>
  <si>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</si>
  <si>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</si>
  <si>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</si>
  <si>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</si>
  <si>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</si>
  <si>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</si>
  <si>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</si>
  <si>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</si>
  <si>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</si>
  <si>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</si>
  <si>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</si>
  <si>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</si>
  <si>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</si>
  <si>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</si>
  <si>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</si>
  <si>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</si>
  <si>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</si>
  <si>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</si>
  <si>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</si>
  <si>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</si>
  <si>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</si>
  <si>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</si>
  <si>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</si>
  <si>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</si>
  <si>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</si>
  <si>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</si>
  <si>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</si>
  <si>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</si>
  <si>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</si>
  <si>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</si>
  <si>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</si>
  <si>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</si>
  <si>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</si>
  <si>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</si>
  <si>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</si>
  <si>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</si>
  <si>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</si>
  <si>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</si>
  <si>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</si>
  <si>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</si>
  <si>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</si>
  <si>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</si>
  <si>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</si>
  <si>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</si>
  <si>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</si>
  <si>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</si>
  <si>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</si>
  <si>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</si>
  <si>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</si>
  <si>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</si>
  <si>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</si>
  <si>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</si>
  <si>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</si>
  <si>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</si>
  <si>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</si>
  <si>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</si>
  <si>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</si>
  <si>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</si>
  <si>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</si>
  <si>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</si>
  <si>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</si>
  <si>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</si>
  <si>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</si>
  <si>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</si>
  <si>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</si>
  <si>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</si>
  <si>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</si>
  <si>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</si>
  <si>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</si>
  <si>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</si>
  <si>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</si>
  <si>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</si>
  <si>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</si>
  <si>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</si>
  <si>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</si>
  <si>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</si>
  <si>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</si>
  <si>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</si>
  <si>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</si>
  <si>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</si>
  <si>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</si>
  <si>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</si>
  <si>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</si>
  <si>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</si>
  <si>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</si>
  <si>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</si>
  <si>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</si>
  <si>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</si>
  <si>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</si>
  <si>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</si>
  <si>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</si>
  <si>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</si>
  <si>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</si>
  <si>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</si>
  <si>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</si>
  <si>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</si>
  <si>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</si>
  <si>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</si>
  <si>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</si>
  <si>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</si>
  <si>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</si>
  <si>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</si>
  <si>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</si>
  <si>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</si>
  <si>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</si>
  <si>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</si>
  <si>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</si>
  <si>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</si>
  <si>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</si>
  <si>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</si>
  <si>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</si>
  <si>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</si>
  <si>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</si>
  <si>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</si>
  <si>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</si>
  <si>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</si>
  <si>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</si>
  <si>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</si>
  <si>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</si>
  <si>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</si>
  <si>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</si>
  <si>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</si>
  <si>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</si>
  <si>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</si>
  <si>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</si>
  <si>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</si>
  <si>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</si>
  <si>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</si>
  <si>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</si>
  <si>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</si>
  <si>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</si>
  <si>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</si>
  <si>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</si>
  <si>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</si>
  <si>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</si>
  <si>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</si>
  <si>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</si>
  <si>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</si>
  <si>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</si>
  <si>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</si>
  <si>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</si>
  <si>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</si>
  <si>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</si>
  <si>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</si>
  <si>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</si>
  <si>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</si>
  <si>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</si>
  <si>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</si>
  <si>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</si>
  <si>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</si>
  <si>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</si>
  <si>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</si>
  <si>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</si>
  <si>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</si>
  <si>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</si>
  <si>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</si>
  <si>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</si>
  <si>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</si>
  <si>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</si>
  <si>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</si>
  <si>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</si>
  <si>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</si>
  <si>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</si>
  <si>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</si>
  <si>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</si>
  <si>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</si>
  <si>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</si>
  <si>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</si>
  <si>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</si>
  <si>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</si>
  <si>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</si>
  <si>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</si>
  <si>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</si>
  <si>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</si>
  <si>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</si>
  <si>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</si>
  <si>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</si>
  <si>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</si>
  <si>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</si>
  <si>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</si>
  <si>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</si>
  <si>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</si>
  <si>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</si>
  <si>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</si>
  <si>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</si>
  <si>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</si>
  <si>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</si>
  <si>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</si>
  <si>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</si>
  <si>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</si>
  <si>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</si>
  <si>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</si>
  <si>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</si>
  <si>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</si>
  <si>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</si>
  <si>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</si>
  <si>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</si>
  <si>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</si>
  <si>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</si>
  <si>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</si>
  <si>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</si>
  <si>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</si>
  <si>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</si>
  <si>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</si>
  <si>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</si>
  <si>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</si>
  <si>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</si>
  <si>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</si>
  <si>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</si>
  <si>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</si>
  <si>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</si>
  <si>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</si>
  <si>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</si>
  <si>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</si>
  <si>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</si>
  <si>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</si>
  <si>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</si>
  <si>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</si>
  <si>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</si>
  <si>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</si>
  <si>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</si>
  <si>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</si>
  <si>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</si>
  <si>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</si>
  <si>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</si>
  <si>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</si>
  <si>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</si>
  <si>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</si>
  <si>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</si>
  <si>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</si>
  <si>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</si>
  <si>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</si>
  <si>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</si>
  <si>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</si>
  <si>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</si>
  <si>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</si>
  <si>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</si>
  <si>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</si>
  <si>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</si>
  <si>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</si>
  <si>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</si>
  <si>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</si>
  <si>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</si>
  <si>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</si>
  <si>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</si>
  <si>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</si>
  <si>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</si>
  <si>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</si>
  <si>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</si>
  <si>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</si>
  <si>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</si>
  <si>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</si>
  <si>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</si>
  <si>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</si>
  <si>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</si>
  <si>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</si>
  <si>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</si>
  <si>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</si>
  <si>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</si>
  <si>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</si>
  <si>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</si>
  <si>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</si>
  <si>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</si>
  <si>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</si>
  <si>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</si>
  <si>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</si>
  <si>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</si>
  <si>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</si>
  <si>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</si>
  <si>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</si>
  <si>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</si>
  <si>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</si>
  <si>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</si>
  <si>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</si>
  <si>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</si>
  <si>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</si>
  <si>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</si>
  <si>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</si>
  <si>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</si>
  <si>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</si>
  <si>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</si>
  <si>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</si>
  <si>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</si>
  <si>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</si>
  <si>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</si>
  <si>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</si>
  <si>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</si>
  <si>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</si>
  <si>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</si>
  <si>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</si>
  <si>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</si>
  <si>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</si>
  <si>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</si>
  <si>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</si>
  <si>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</si>
  <si>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</si>
  <si>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</si>
  <si>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</si>
  <si>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</si>
  <si>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</si>
  <si>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</si>
  <si>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</si>
  <si>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</si>
  <si>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</si>
  <si>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</si>
  <si>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</si>
  <si>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</si>
  <si>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</si>
  <si>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</si>
  <si>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</si>
  <si>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</si>
  <si>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</si>
  <si>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</si>
  <si>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</si>
  <si>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</si>
  <si>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</si>
  <si>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</si>
  <si>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</si>
  <si>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</si>
  <si>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</si>
  <si>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</si>
  <si>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</si>
  <si>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</si>
  <si>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</si>
  <si>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</si>
  <si>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</si>
  <si>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</si>
  <si>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</si>
  <si>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</si>
  <si>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</si>
  <si>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</si>
  <si>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</si>
  <si>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</si>
  <si>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</si>
  <si>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</si>
  <si>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</si>
  <si>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</si>
  <si>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</si>
  <si>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</si>
  <si>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</si>
  <si>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</si>
  <si>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</si>
  <si>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</si>
  <si>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</si>
  <si>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</si>
  <si>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</si>
  <si>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</si>
  <si>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</si>
  <si>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</si>
  <si>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</si>
  <si>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</si>
  <si>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</si>
  <si>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</si>
  <si>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</si>
  <si>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</si>
  <si>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</si>
  <si>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</si>
  <si>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</si>
  <si>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</si>
  <si>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</si>
  <si>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</si>
  <si>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</si>
  <si>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</si>
  <si>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</si>
  <si>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</si>
  <si>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</si>
  <si>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</si>
  <si>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</si>
  <si>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</si>
  <si>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</si>
  <si>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</si>
  <si>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</si>
  <si>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</si>
  <si>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</si>
  <si>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</si>
  <si>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</si>
  <si>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</si>
  <si>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</si>
  <si>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</si>
  <si>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</si>
  <si>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</si>
  <si>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</si>
  <si>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</si>
  <si>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</si>
  <si>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</si>
  <si>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</si>
  <si>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</si>
  <si>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</si>
  <si>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</si>
  <si>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</si>
  <si>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</si>
  <si>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</si>
  <si>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</si>
  <si>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</si>
  <si>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</si>
  <si>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</si>
  <si>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</si>
  <si>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</si>
  <si>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</si>
  <si>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</si>
  <si>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</si>
  <si>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</si>
  <si>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</si>
  <si>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</si>
  <si>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</si>
  <si>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</si>
  <si>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</si>
  <si>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</si>
  <si>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</si>
  <si>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</si>
  <si>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</si>
  <si>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</si>
  <si>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</si>
  <si>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</si>
  <si>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</si>
  <si>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</si>
  <si>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</si>
  <si>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</si>
  <si>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</si>
  <si>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</si>
  <si>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</si>
  <si>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</si>
  <si>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</si>
  <si>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</si>
  <si>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</si>
  <si>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</si>
  <si>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</si>
  <si>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</si>
  <si>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</si>
  <si>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</si>
  <si>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</si>
  <si>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</si>
  <si>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</si>
  <si>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</si>
  <si>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</si>
  <si>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</si>
  <si>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</si>
  <si>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</si>
  <si>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</si>
  <si>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</si>
  <si>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</si>
  <si>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</si>
  <si>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</si>
  <si>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</si>
  <si>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</si>
  <si>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</si>
  <si>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</si>
  <si>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</si>
  <si>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</si>
  <si>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</si>
  <si>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</si>
  <si>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</si>
  <si>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</si>
  <si>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</si>
  <si>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</si>
  <si>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</si>
  <si>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</si>
  <si>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</si>
  <si>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</si>
  <si>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</si>
  <si>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</si>
  <si>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</si>
  <si>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</si>
  <si>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</si>
  <si>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</si>
  <si>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</si>
  <si>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</si>
  <si>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</si>
  <si>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</si>
  <si>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</si>
  <si>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</si>
  <si>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</si>
  <si>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</si>
  <si>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</si>
  <si>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</si>
  <si>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</si>
  <si>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</si>
  <si>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</si>
  <si>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</si>
  <si>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</si>
  <si>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</si>
  <si>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</si>
  <si>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</si>
  <si>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</si>
  <si>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</si>
  <si>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</si>
  <si>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</si>
  <si>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</si>
  <si>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</si>
  <si>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</si>
  <si>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</si>
  <si>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</si>
  <si>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</si>
  <si>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</si>
  <si>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</si>
  <si>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</si>
  <si>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</si>
  <si>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</si>
  <si>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</si>
  <si>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</si>
  <si>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</si>
  <si>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</si>
  <si>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</si>
  <si>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</si>
  <si>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</si>
  <si>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</si>
  <si>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</si>
  <si>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</si>
  <si>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</si>
  <si>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</si>
  <si>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</si>
  <si>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</si>
  <si>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</si>
  <si>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</si>
  <si>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</si>
  <si>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</si>
  <si>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</si>
  <si>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</si>
  <si>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</si>
  <si>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</si>
  <si>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</si>
  <si>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</si>
  <si>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</si>
  <si>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</si>
  <si>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</si>
  <si>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</si>
  <si>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</si>
  <si>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</si>
  <si>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</si>
  <si>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</si>
  <si>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</si>
  <si>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</si>
  <si>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</si>
  <si>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</si>
  <si>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</si>
  <si>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</si>
  <si>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</si>
  <si>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</si>
  <si>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</si>
  <si>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</si>
  <si>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</si>
  <si>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</si>
  <si>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</si>
  <si>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</si>
  <si>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</si>
  <si>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</si>
  <si>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</si>
  <si>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</si>
  <si>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</si>
  <si>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</si>
  <si>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</si>
  <si>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</si>
  <si>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</si>
  <si>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</si>
  <si>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</si>
  <si>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</si>
  <si>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</si>
  <si>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</si>
  <si>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</si>
  <si>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</si>
  <si>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</si>
  <si>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</si>
  <si>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</si>
  <si>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</si>
  <si>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</si>
  <si>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</si>
  <si>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</si>
  <si>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</si>
  <si>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</si>
  <si>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</si>
  <si>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</si>
  <si>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</si>
  <si>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</si>
  <si>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</si>
  <si>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</si>
  <si>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</si>
  <si>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</si>
  <si>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</si>
  <si>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</si>
  <si>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</si>
  <si>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</si>
  <si>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</si>
  <si>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</si>
  <si>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</si>
  <si>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</si>
  <si>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</si>
  <si>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</si>
  <si>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</si>
  <si>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</si>
  <si>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</si>
  <si>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</si>
  <si>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</si>
  <si>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</si>
  <si>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</si>
  <si>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</si>
  <si>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</si>
  <si>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</si>
  <si>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</si>
  <si>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</si>
  <si>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</si>
  <si>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</si>
  <si>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</si>
  <si>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</si>
  <si>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</si>
  <si>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</si>
  <si>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</si>
  <si>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</si>
  <si>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</si>
  <si>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</si>
  <si>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</si>
  <si>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</si>
  <si>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</si>
  <si>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</si>
  <si>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</si>
  <si>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</si>
  <si>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</si>
  <si>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</si>
  <si>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</si>
  <si>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</si>
  <si>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</si>
  <si>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</si>
  <si>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</si>
  <si>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</si>
  <si>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</si>
  <si>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</si>
  <si>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</si>
  <si>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</si>
  <si>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</si>
  <si>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</si>
  <si>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</si>
  <si>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</si>
  <si>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</si>
  <si>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</si>
  <si>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</si>
  <si>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</si>
  <si>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</si>
  <si>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</si>
  <si>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</si>
  <si>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</si>
  <si>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</si>
  <si>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</si>
  <si>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</si>
  <si>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</si>
  <si>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</si>
  <si>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</si>
  <si>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</si>
  <si>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</si>
  <si>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</si>
  <si>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</si>
  <si>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</si>
  <si>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</si>
  <si>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</si>
  <si>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</si>
  <si>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</si>
  <si>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</si>
  <si>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</si>
  <si>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</si>
  <si>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</si>
  <si>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</si>
  <si>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</si>
  <si>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</si>
  <si>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</si>
  <si>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</si>
  <si>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</si>
  <si>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</si>
  <si>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</si>
  <si>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</si>
  <si>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</si>
  <si>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</si>
  <si>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</si>
  <si>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</si>
  <si>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</si>
  <si>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</si>
  <si>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</si>
  <si>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</si>
  <si>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</si>
  <si>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</si>
  <si>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</si>
  <si>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</si>
  <si>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</si>
  <si>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</si>
  <si>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</si>
  <si>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</si>
  <si>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</si>
  <si>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</si>
  <si>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</si>
  <si>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</si>
  <si>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</si>
  <si>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</si>
  <si>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</si>
  <si>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</si>
  <si>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</si>
  <si>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</si>
  <si>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</si>
  <si>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</si>
  <si>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</si>
  <si>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</si>
  <si>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</si>
  <si>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</si>
  <si>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</si>
  <si>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</si>
  <si>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</si>
  <si>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</si>
  <si>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</si>
  <si>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</si>
  <si>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</si>
  <si>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</si>
  <si>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</si>
  <si>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</si>
  <si>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</si>
  <si>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</si>
  <si>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</si>
  <si>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</si>
  <si>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</si>
  <si>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</si>
  <si>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</si>
  <si>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</si>
  <si>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</si>
  <si>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</si>
  <si>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</si>
  <si>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</si>
  <si>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</si>
  <si>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</si>
  <si>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</si>
  <si>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</si>
  <si>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</si>
  <si>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</si>
  <si>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</si>
  <si>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</si>
  <si>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</si>
  <si>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</si>
  <si>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</si>
  <si>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</si>
  <si>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</si>
  <si>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</si>
  <si>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</si>
  <si>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</si>
  <si>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</si>
  <si>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</si>
  <si>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</si>
  <si>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</si>
  <si>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</si>
  <si>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</si>
  <si>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</si>
  <si>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</si>
  <si>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</si>
  <si>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</si>
  <si>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</si>
  <si>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</si>
  <si>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</si>
  <si>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</si>
  <si>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</si>
  <si>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</si>
  <si>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</si>
  <si>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</si>
  <si>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</si>
  <si>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</si>
  <si>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</si>
  <si>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</si>
  <si>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</si>
  <si>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</si>
  <si>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</si>
  <si>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</si>
  <si>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</si>
  <si>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</si>
  <si>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</si>
  <si>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</si>
  <si>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</si>
  <si>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</si>
  <si>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</si>
  <si>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</si>
  <si>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</si>
  <si>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</si>
  <si>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</si>
  <si>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</si>
  <si>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</si>
  <si>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</si>
  <si>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</si>
  <si>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</si>
  <si>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</si>
  <si>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</si>
  <si>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</si>
  <si>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</si>
  <si>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</si>
  <si>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</si>
  <si>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</si>
  <si>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</si>
  <si>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</si>
  <si>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</si>
  <si>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</si>
  <si>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</si>
  <si>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</si>
  <si>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</si>
  <si>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</si>
  <si>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</si>
  <si>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</si>
  <si>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</si>
  <si>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</si>
  <si>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</si>
  <si>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</si>
  <si>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</si>
  <si>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</si>
  <si>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</si>
  <si>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</si>
  <si>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</si>
  <si>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</si>
  <si>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</si>
  <si>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</si>
  <si>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</si>
  <si>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</si>
  <si>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</si>
  <si>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</si>
  <si>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</si>
  <si>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</si>
  <si>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</si>
  <si>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</si>
  <si>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</si>
  <si>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</si>
  <si>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</si>
  <si>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</si>
  <si>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</si>
  <si>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</si>
  <si>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</si>
  <si>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</si>
  <si>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</si>
  <si>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</si>
  <si>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</si>
  <si>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</si>
  <si>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</si>
  <si>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</si>
  <si>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</si>
  <si>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</si>
  <si>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</si>
  <si>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</si>
  <si>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</si>
  <si>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</si>
  <si>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</si>
  <si>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</si>
  <si>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</si>
  <si>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</si>
  <si>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</si>
  <si>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</si>
  <si>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</si>
  <si>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</si>
  <si>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</si>
  <si>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</si>
  <si>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</si>
  <si>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</si>
  <si>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</si>
  <si>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</si>
  <si>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</si>
  <si>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</si>
  <si>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</si>
  <si>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</si>
  <si>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</si>
  <si>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</si>
  <si>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</si>
  <si>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</si>
  <si>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</si>
  <si>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</si>
  <si>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</si>
  <si>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</si>
  <si>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</si>
  <si>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</si>
  <si>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</si>
  <si>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</si>
  <si>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</si>
  <si>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</si>
  <si>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</si>
  <si>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</si>
  <si>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</si>
  <si>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</si>
  <si>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</si>
  <si>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</si>
  <si>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</si>
  <si>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</si>
  <si>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</si>
  <si>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</si>
  <si>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</si>
  <si>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</si>
  <si>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</si>
  <si>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</si>
  <si>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</si>
  <si>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</si>
  <si>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</si>
  <si>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</si>
  <si>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</si>
  <si>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</si>
  <si>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</si>
  <si>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</si>
  <si>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</si>
  <si>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</si>
  <si>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</si>
  <si>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</si>
  <si>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</si>
  <si>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</si>
  <si>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</si>
  <si>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</si>
  <si>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</si>
  <si>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</si>
  <si>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</si>
  <si>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</si>
  <si>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</si>
  <si>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</si>
  <si>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</si>
  <si>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</si>
  <si>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</si>
  <si>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</si>
  <si>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</si>
  <si>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</si>
  <si>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</si>
  <si>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</si>
  <si>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</si>
  <si>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</si>
  <si>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</si>
  <si>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</si>
  <si>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</si>
  <si>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</si>
  <si>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</si>
  <si>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</si>
  <si>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</si>
  <si>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</si>
  <si>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</si>
  <si>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</si>
  <si>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</si>
  <si>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</si>
  <si>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</si>
  <si>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</si>
  <si>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</si>
  <si>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</si>
  <si>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</si>
  <si>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</si>
  <si>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</si>
  <si>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</si>
  <si>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</si>
  <si>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</si>
  <si>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</si>
  <si>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</si>
  <si>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</si>
  <si>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</si>
  <si>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</si>
  <si>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</si>
  <si>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</si>
  <si>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</si>
  <si>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</si>
  <si>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</si>
  <si>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</si>
  <si>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</si>
  <si>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</si>
  <si>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</si>
  <si>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</si>
  <si>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</si>
  <si>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</si>
  <si>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</si>
  <si>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</si>
  <si>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</si>
  <si>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</si>
  <si>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</si>
  <si>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</si>
  <si>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</si>
  <si>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</si>
  <si>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</si>
  <si>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</si>
  <si>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</si>
  <si>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</si>
  <si>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</si>
  <si>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</si>
  <si>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</si>
  <si>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</si>
  <si>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</si>
  <si>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</si>
  <si>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</si>
  <si>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</si>
  <si>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</si>
  <si>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</si>
  <si>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</si>
  <si>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</si>
  <si>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</si>
  <si>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</si>
  <si>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</si>
  <si>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</si>
  <si>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</si>
  <si>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</si>
  <si>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</si>
  <si>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</si>
  <si>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</si>
  <si>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</si>
  <si>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</si>
  <si>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</si>
  <si>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</si>
  <si>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</si>
  <si>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</si>
  <si>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</si>
  <si>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</si>
  <si>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</si>
  <si>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</si>
  <si>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</si>
  <si>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</si>
  <si>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</si>
  <si>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</si>
  <si>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</si>
  <si>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</si>
  <si>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</si>
  <si>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</si>
  <si>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</si>
  <si>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</si>
  <si>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</si>
  <si>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</si>
  <si>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</si>
  <si>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</si>
  <si>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</si>
  <si>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</si>
  <si>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</si>
  <si>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</si>
  <si>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</si>
  <si>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</si>
  <si>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</si>
  <si>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</si>
  <si>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</si>
  <si>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</si>
  <si>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</si>
  <si>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</si>
  <si>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</si>
  <si>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</si>
  <si>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</si>
  <si>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</si>
  <si>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</si>
  <si>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</si>
  <si>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</si>
  <si>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</si>
  <si>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</si>
  <si>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</si>
  <si>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</si>
  <si>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</si>
  <si>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</si>
  <si>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</si>
  <si>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</si>
  <si>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</si>
  <si>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</si>
  <si>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</si>
  <si>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</si>
  <si>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</si>
  <si>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</si>
  <si>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</si>
  <si>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</si>
  <si>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</si>
  <si>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</si>
  <si>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</si>
  <si>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</si>
  <si>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</si>
  <si>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</si>
  <si>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</si>
  <si>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</si>
  <si>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</si>
  <si>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</si>
  <si>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</si>
  <si>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</si>
  <si>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</si>
  <si>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</si>
  <si>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</si>
  <si>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</si>
  <si>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</si>
  <si>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</si>
  <si>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</si>
  <si>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</si>
  <si>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</si>
  <si>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</si>
  <si>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</si>
  <si>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</si>
  <si>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</si>
  <si>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</si>
  <si>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</si>
  <si>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</si>
  <si>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</si>
  <si>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</si>
  <si>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</si>
  <si>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</si>
  <si>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</si>
  <si>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</si>
  <si>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</si>
  <si>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</si>
  <si>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</si>
  <si>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</si>
  <si>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</si>
  <si>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</si>
  <si>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</si>
  <si>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</si>
  <si>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</si>
  <si>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</si>
  <si>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</si>
  <si>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</si>
  <si>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</si>
  <si>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</si>
  <si>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</si>
  <si>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</si>
  <si>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</si>
  <si>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</si>
  <si>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</si>
  <si>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</si>
  <si>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</si>
  <si>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</si>
  <si>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</si>
  <si>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</si>
  <si>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</si>
  <si>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</si>
  <si>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</si>
  <si>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</si>
  <si>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</si>
  <si>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</si>
  <si>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</si>
  <si>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</si>
  <si>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</si>
  <si>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</si>
  <si>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</si>
  <si>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</si>
  <si>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</si>
  <si>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</si>
  <si>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</si>
  <si>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</si>
  <si>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</si>
  <si>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</si>
  <si>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</si>
  <si>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</si>
  <si>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</si>
  <si>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</si>
  <si>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</si>
  <si>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</si>
  <si>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</si>
  <si>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</si>
  <si>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</si>
  <si>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</si>
  <si>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</si>
  <si>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</si>
  <si>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</si>
  <si>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</si>
  <si>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</si>
  <si>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</si>
  <si>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</si>
  <si>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</si>
  <si>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</si>
  <si>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</si>
  <si>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</si>
  <si>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</si>
  <si>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</si>
  <si>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</si>
  <si>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</si>
  <si>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</si>
  <si>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</si>
  <si>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</si>
  <si>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</si>
  <si>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</si>
  <si>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</si>
  <si>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</si>
  <si>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</si>
  <si>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</si>
  <si>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</si>
  <si>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</si>
  <si>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</si>
  <si>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</si>
  <si>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</si>
  <si>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</si>
  <si>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</si>
  <si>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</si>
  <si>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</si>
  <si>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</si>
  <si>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</si>
  <si>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</si>
  <si>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</si>
  <si>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</si>
  <si>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</si>
  <si>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</si>
  <si>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</si>
  <si>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</si>
  <si>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</si>
  <si>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</si>
  <si>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</si>
  <si>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</si>
  <si>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</si>
  <si>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</si>
  <si>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</si>
  <si>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</si>
  <si>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</si>
  <si>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</si>
  <si>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</si>
  <si>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</si>
  <si>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</si>
  <si>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</si>
  <si>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</si>
  <si>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</si>
  <si>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</si>
  <si>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</si>
  <si>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</si>
  <si>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</si>
  <si>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</si>
  <si>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</si>
  <si>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</si>
  <si>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</si>
  <si>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</si>
  <si>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</si>
  <si>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</si>
  <si>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</si>
  <si>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</si>
  <si>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</si>
  <si>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</si>
  <si>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</si>
  <si>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</si>
  <si>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</si>
  <si>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</si>
  <si>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</si>
  <si>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</si>
  <si>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</si>
  <si>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</si>
  <si>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</si>
  <si>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</si>
  <si>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</si>
  <si>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</si>
  <si>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</si>
  <si>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</si>
  <si>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</si>
  <si>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</si>
  <si>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</si>
  <si>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</si>
  <si>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</si>
  <si>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</si>
  <si>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</si>
  <si>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</si>
  <si>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</si>
  <si>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</si>
  <si>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</si>
  <si>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</si>
  <si>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</si>
  <si>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</si>
  <si>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</si>
  <si>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</si>
  <si>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</si>
  <si>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</si>
  <si>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</si>
  <si>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</si>
  <si>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</si>
  <si>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</si>
  <si>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</si>
  <si>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</si>
  <si>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</si>
  <si>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</si>
  <si>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</si>
  <si>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</si>
  <si>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</si>
  <si>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</si>
  <si>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</si>
  <si>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</si>
  <si>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</si>
  <si>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</si>
  <si>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</si>
  <si>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</si>
  <si>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</si>
  <si>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</si>
  <si>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</si>
  <si>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</si>
  <si>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</si>
  <si>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</si>
  <si>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</si>
  <si>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</si>
  <si>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</si>
  <si>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</si>
  <si>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</si>
  <si>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</si>
  <si>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</si>
  <si>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</si>
  <si>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</si>
  <si>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</si>
  <si>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</si>
  <si>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</si>
  <si>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</si>
  <si>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</si>
  <si>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</si>
  <si>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</si>
  <si>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</si>
  <si>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</si>
  <si>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</si>
  <si>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</si>
  <si>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</si>
  <si>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</si>
  <si>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</si>
  <si>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</si>
  <si>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</si>
  <si>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</si>
  <si>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</si>
  <si>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</si>
  <si>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</si>
  <si>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</si>
  <si>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</si>
  <si>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</si>
  <si>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</si>
  <si>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</si>
  <si>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</si>
  <si>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</si>
  <si>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</si>
  <si>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</si>
  <si>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</si>
  <si>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</si>
  <si>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</si>
  <si>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</si>
  <si>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</si>
  <si>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</si>
  <si>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</si>
  <si>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</si>
  <si>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</si>
  <si>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</si>
  <si>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</si>
  <si>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</si>
  <si>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</si>
  <si>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</si>
  <si>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</si>
  <si>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</si>
  <si>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</si>
  <si>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</si>
  <si>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</si>
  <si>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</si>
  <si>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</si>
  <si>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</si>
  <si>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</si>
  <si>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</si>
  <si>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</si>
  <si>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</si>
  <si>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</si>
  <si>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</si>
  <si>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</si>
  <si>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</si>
  <si>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</si>
  <si>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</si>
  <si>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</si>
  <si>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</si>
  <si>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</si>
  <si>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</si>
  <si>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</si>
  <si>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</si>
  <si>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</si>
  <si>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</si>
  <si>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</si>
  <si>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</si>
  <si>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</si>
  <si>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</si>
  <si>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</si>
  <si>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</si>
  <si>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</si>
  <si>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</si>
  <si>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</si>
  <si>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</si>
  <si>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</si>
  <si>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</si>
  <si>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</si>
  <si>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</si>
  <si>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</si>
  <si>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</si>
  <si>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</si>
  <si>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</si>
  <si>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</si>
  <si>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</si>
  <si>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</si>
  <si>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</si>
  <si>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</si>
  <si>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</si>
  <si>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</si>
  <si>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</si>
  <si>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</si>
  <si>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</si>
  <si>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</si>
  <si>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</si>
  <si>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</si>
  <si>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</si>
  <si>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</si>
  <si>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</si>
  <si>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</si>
  <si>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</si>
  <si>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</si>
  <si>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</si>
  <si>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</si>
  <si>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</si>
  <si>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</si>
  <si>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</si>
  <si>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</si>
  <si>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</si>
  <si>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</si>
  <si>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</si>
  <si>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</si>
  <si>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</si>
  <si>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</si>
  <si>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</si>
  <si>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</si>
  <si>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</si>
  <si>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</si>
  <si>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</si>
  <si>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</si>
  <si>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</si>
  <si>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</si>
  <si>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</si>
  <si>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</si>
  <si>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</si>
  <si>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</si>
  <si>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</si>
  <si>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</si>
  <si>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</si>
  <si>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</si>
  <si>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</si>
  <si>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</si>
  <si>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</si>
  <si>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</si>
  <si>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</si>
  <si>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</si>
  <si>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</si>
  <si>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</si>
  <si>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</si>
  <si>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</si>
  <si>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</si>
  <si>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</si>
  <si>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</si>
  <si>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</si>
  <si>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</si>
  <si>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</si>
  <si>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</si>
  <si>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</si>
  <si>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</si>
  <si>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</si>
  <si>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</si>
  <si>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</si>
  <si>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</si>
  <si>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</si>
  <si>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</si>
  <si>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</si>
  <si>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</si>
  <si>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</si>
  <si>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</si>
  <si>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</si>
  <si>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</si>
  <si>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</si>
  <si>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</si>
  <si>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</si>
  <si>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</si>
  <si>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</si>
  <si>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</si>
  <si>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</si>
  <si>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</si>
  <si>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</si>
  <si>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</si>
  <si>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</si>
  <si>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</si>
  <si>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</si>
  <si>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</si>
  <si>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</si>
  <si>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</si>
  <si>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</si>
  <si>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</si>
  <si>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</si>
  <si>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</si>
  <si>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</si>
  <si>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</si>
  <si>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</si>
  <si>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</si>
  <si>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</si>
  <si>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</si>
  <si>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</si>
  <si>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</si>
  <si>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</si>
  <si>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</si>
  <si>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</si>
  <si>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</si>
  <si>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</si>
  <si>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</si>
  <si>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</si>
  <si>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</si>
  <si>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</si>
  <si>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</si>
  <si>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</si>
  <si>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</si>
  <si>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</si>
  <si>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</si>
  <si>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</si>
  <si>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</si>
  <si>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</si>
  <si>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</si>
  <si>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</si>
  <si>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</si>
  <si>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</si>
  <si>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</si>
  <si>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</si>
  <si>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</si>
  <si>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</si>
  <si>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</si>
  <si>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</si>
  <si>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</si>
  <si>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</si>
  <si>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</si>
  <si>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</si>
  <si>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</si>
  <si>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</si>
  <si>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</si>
  <si>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</si>
  <si>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</si>
  <si>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</si>
  <si>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</si>
  <si>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</si>
  <si>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</si>
  <si>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</si>
  <si>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</si>
  <si>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</si>
  <si>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</si>
  <si>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</si>
  <si>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</si>
  <si>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</si>
  <si>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</si>
  <si>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</si>
  <si>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</si>
  <si>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</si>
  <si>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</si>
  <si>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</si>
  <si>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</si>
  <si>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</si>
  <si>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</si>
  <si>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</si>
  <si>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</si>
  <si>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</si>
  <si>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</si>
  <si>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</si>
  <si>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</si>
  <si>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</si>
  <si>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</si>
  <si>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</si>
  <si>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</si>
  <si>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</si>
  <si>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</si>
  <si>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</si>
  <si>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</si>
  <si>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</si>
  <si>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</si>
  <si>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</si>
  <si>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</si>
  <si>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</si>
  <si>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</si>
  <si>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</si>
  <si>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</si>
  <si>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</si>
  <si>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</si>
  <si>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</si>
  <si>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</si>
  <si>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</si>
  <si>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</si>
  <si>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</si>
  <si>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</si>
  <si>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</si>
  <si>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</si>
  <si>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</si>
  <si>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</si>
  <si>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</si>
  <si>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</si>
  <si>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</si>
  <si>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</si>
  <si>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</si>
  <si>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</si>
  <si>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</si>
  <si>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</si>
  <si>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</si>
  <si>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</si>
  <si>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</si>
  <si>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</si>
  <si>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</si>
  <si>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</si>
  <si>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</si>
  <si>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</si>
  <si>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</si>
  <si>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</si>
  <si>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</si>
  <si>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</si>
  <si>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</si>
  <si>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</si>
  <si>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</si>
  <si>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</si>
  <si>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</si>
  <si>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</si>
  <si>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</si>
  <si>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</si>
  <si>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</si>
  <si>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</si>
  <si>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</si>
  <si>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</si>
  <si>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</si>
  <si>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</si>
  <si>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</si>
  <si>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</si>
  <si>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</si>
  <si>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</si>
  <si>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</si>
  <si>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</si>
  <si>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</si>
  <si>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</si>
  <si>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</si>
  <si>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</si>
  <si>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</si>
  <si>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</si>
  <si>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</si>
  <si>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</si>
  <si>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</si>
  <si>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</si>
  <si>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</si>
  <si>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</si>
  <si>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</si>
  <si>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</si>
  <si>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</si>
  <si>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</si>
  <si>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</si>
  <si>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</si>
  <si>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</si>
  <si>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</si>
  <si>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</si>
  <si>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</si>
  <si>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</si>
  <si>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</si>
  <si>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</si>
  <si>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</si>
  <si>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</si>
  <si>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</si>
  <si>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</si>
  <si>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</si>
  <si>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</si>
  <si>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</si>
  <si>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</si>
  <si>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</si>
  <si>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</si>
  <si>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</si>
  <si>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</si>
  <si>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</si>
  <si>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</si>
  <si>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</si>
  <si>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</si>
  <si>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</si>
  <si>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</si>
  <si>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</si>
  <si>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</si>
  <si>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</si>
  <si>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</si>
  <si>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</si>
  <si>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</si>
  <si>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</si>
  <si>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</si>
  <si>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</si>
  <si>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</si>
  <si>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</si>
  <si>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</si>
  <si>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</si>
  <si>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</si>
  <si>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</si>
  <si>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</si>
  <si>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</si>
  <si>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</si>
  <si>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</si>
  <si>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</si>
  <si>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</si>
  <si>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</si>
  <si>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</si>
  <si>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</si>
  <si>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</si>
  <si>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</si>
  <si>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</si>
  <si>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</si>
  <si>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</si>
  <si>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</si>
  <si>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</si>
  <si>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</si>
  <si>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</si>
  <si>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</si>
  <si>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</si>
  <si>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</si>
  <si>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</si>
  <si>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</si>
  <si>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</si>
  <si>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</si>
  <si>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</si>
  <si>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</si>
  <si>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</si>
  <si>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</si>
  <si>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</si>
  <si>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</si>
  <si>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</si>
  <si>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</si>
  <si>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</si>
  <si>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</si>
  <si>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</si>
  <si>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</si>
  <si>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</si>
  <si>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</si>
  <si>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</si>
  <si>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</si>
  <si>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</si>
  <si>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</si>
  <si>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</si>
  <si>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</si>
  <si>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</si>
  <si>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</si>
  <si>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</si>
  <si>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</si>
  <si>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</si>
  <si>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</si>
  <si>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</si>
  <si>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</si>
  <si>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</si>
  <si>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</si>
  <si>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</si>
  <si>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</si>
  <si>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</si>
  <si>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</si>
  <si>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</si>
  <si>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</si>
  <si>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</si>
  <si>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</si>
  <si>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</si>
  <si>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</si>
  <si>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</si>
  <si>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</si>
  <si>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</si>
  <si>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</si>
  <si>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</si>
  <si>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</si>
  <si>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</si>
  <si>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</si>
  <si>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</si>
  <si>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</si>
  <si>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</si>
  <si>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</si>
  <si>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</si>
  <si>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</si>
  <si>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</si>
  <si>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</si>
  <si>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</si>
  <si>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</si>
  <si>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</si>
  <si>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</si>
  <si>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</si>
  <si>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</si>
  <si>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</si>
  <si>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</si>
  <si>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</si>
  <si>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</si>
  <si>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</si>
  <si>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</si>
  <si>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</si>
  <si>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</si>
  <si>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</si>
  <si>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</si>
  <si>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</si>
  <si>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</si>
  <si>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</si>
  <si>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</si>
  <si>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</si>
  <si>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</si>
  <si>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</si>
  <si>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</si>
  <si>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</si>
  <si>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</si>
  <si>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</si>
  <si>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</si>
  <si>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</si>
  <si>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</si>
  <si>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</si>
  <si>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</si>
  <si>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</si>
  <si>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</si>
  <si>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</si>
  <si>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</si>
  <si>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</si>
  <si>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</si>
  <si>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</si>
  <si>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</si>
  <si>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</si>
  <si>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</si>
  <si>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</si>
  <si>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</si>
  <si>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</si>
  <si>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</si>
  <si>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</si>
  <si>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</si>
  <si>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</si>
  <si>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</si>
  <si>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</si>
  <si>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</si>
  <si>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</si>
  <si>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</si>
  <si>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</si>
  <si>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</si>
  <si>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</si>
  <si>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</si>
  <si>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</si>
  <si>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</si>
  <si>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</si>
  <si>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</si>
  <si>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</si>
  <si>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</si>
  <si>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</si>
  <si>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</si>
  <si>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</si>
  <si>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</si>
  <si>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</si>
  <si>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</si>
  <si>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</si>
  <si>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</si>
  <si>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</si>
  <si>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</si>
  <si>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</si>
  <si>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</si>
  <si>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</si>
  <si>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</si>
  <si>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</si>
  <si>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</si>
  <si>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</si>
  <si>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</si>
  <si>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</si>
  <si>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</si>
  <si>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</si>
  <si>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</si>
  <si>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</si>
  <si>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</si>
  <si>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</si>
  <si>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</si>
  <si>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</si>
  <si>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</si>
  <si>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</si>
  <si>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</si>
  <si>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</si>
  <si>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</si>
  <si>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</si>
  <si>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</si>
  <si>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</si>
  <si>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</si>
  <si>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</si>
  <si>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</si>
  <si>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</si>
  <si>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</si>
  <si>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</si>
  <si>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</si>
  <si>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</si>
  <si>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</si>
  <si>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</si>
  <si>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</si>
  <si>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</si>
  <si>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</si>
  <si>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</si>
  <si>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</si>
  <si>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</si>
  <si>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</si>
  <si>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</si>
  <si>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</si>
  <si>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</si>
  <si>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</si>
  <si>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</si>
  <si>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</si>
  <si>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</si>
  <si>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</si>
  <si>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</si>
  <si>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</si>
  <si>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</si>
  <si>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</si>
  <si>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</si>
  <si>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</si>
  <si>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</si>
  <si>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</si>
  <si>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</si>
  <si>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</si>
  <si>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</si>
  <si>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</si>
  <si>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</si>
  <si>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</si>
  <si>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</si>
  <si>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</si>
  <si>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</si>
  <si>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</si>
  <si>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</si>
  <si>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</si>
  <si>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</si>
  <si>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</si>
  <si>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</si>
  <si>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</si>
  <si>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</si>
  <si>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</si>
  <si>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</si>
  <si>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</si>
  <si>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</si>
  <si>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</si>
  <si>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</si>
  <si>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</si>
  <si>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</si>
  <si>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</si>
  <si>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</si>
  <si>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</si>
  <si>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</si>
  <si>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</si>
  <si>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</si>
  <si>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</si>
  <si>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</si>
  <si>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</si>
  <si>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</si>
  <si>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</si>
  <si>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</si>
  <si>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</si>
  <si>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</si>
  <si>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</si>
  <si>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</si>
  <si>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</si>
  <si>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</si>
  <si>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</si>
  <si>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</si>
  <si>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</si>
  <si>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</si>
  <si>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</si>
  <si>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</si>
  <si>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</si>
  <si>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</si>
  <si>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</si>
  <si>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</si>
  <si>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</si>
  <si>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</si>
  <si>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</si>
  <si>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</si>
  <si>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</si>
  <si>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</si>
  <si>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</si>
  <si>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</si>
  <si>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</si>
  <si>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</si>
  <si>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</si>
  <si>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</si>
  <si>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</si>
  <si>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</si>
  <si>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</si>
  <si>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</si>
  <si>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</si>
  <si>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</si>
  <si>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</si>
  <si>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</si>
  <si>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</si>
  <si>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</si>
  <si>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</si>
  <si>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</si>
  <si>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</si>
  <si>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</si>
  <si>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</si>
  <si>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</si>
  <si>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</si>
  <si>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</si>
  <si>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</si>
  <si>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</si>
  <si>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</si>
  <si>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</si>
  <si>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</si>
  <si>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</si>
  <si>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</si>
  <si>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</si>
  <si>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</si>
  <si>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</si>
  <si>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</si>
  <si>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</si>
  <si>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</si>
  <si>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</si>
  <si>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</si>
  <si>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</si>
  <si>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</si>
  <si>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</si>
  <si>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</si>
  <si>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</si>
  <si>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</si>
  <si>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</si>
  <si>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</si>
  <si>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</si>
  <si>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</si>
  <si>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</si>
  <si>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</si>
  <si>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</si>
  <si>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</si>
  <si>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</si>
  <si>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</si>
  <si>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</si>
  <si>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</si>
  <si>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</si>
  <si>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</si>
  <si>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</si>
  <si>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</si>
  <si>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</si>
  <si>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</si>
  <si>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</si>
  <si>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</si>
  <si>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</si>
  <si>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</si>
  <si>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</si>
  <si>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</si>
  <si>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</si>
  <si>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</si>
  <si>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</si>
  <si>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</si>
  <si>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</si>
  <si>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</si>
  <si>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</si>
  <si>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</si>
  <si>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</si>
  <si>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</si>
  <si>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</si>
  <si>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</si>
  <si>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</si>
  <si>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</si>
  <si>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</si>
  <si>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</si>
  <si>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</si>
  <si>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</si>
  <si>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</si>
  <si>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</si>
  <si>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</si>
  <si>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</si>
  <si>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</si>
  <si>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</si>
  <si>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</si>
  <si>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</si>
  <si>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</si>
  <si>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</si>
  <si>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</si>
  <si>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</si>
  <si>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</si>
  <si>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</si>
  <si>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</si>
  <si>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</si>
  <si>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</si>
  <si>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</si>
  <si>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</si>
  <si>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</si>
  <si>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</si>
  <si>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</si>
  <si>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</si>
  <si>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</si>
  <si>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</si>
  <si>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</si>
  <si>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</si>
  <si>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</si>
  <si>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</si>
  <si>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</si>
  <si>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</si>
  <si>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</si>
  <si>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</si>
  <si>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</si>
  <si>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</si>
  <si>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</si>
  <si>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</si>
  <si>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</si>
  <si>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</si>
  <si>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</si>
  <si>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</si>
  <si>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</si>
  <si>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</si>
  <si>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</si>
  <si>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</si>
  <si>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</si>
  <si>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</si>
  <si>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</si>
  <si>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</si>
  <si>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</si>
  <si>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</si>
  <si>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</si>
  <si>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</si>
  <si>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</si>
  <si>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</si>
  <si>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</si>
  <si>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</si>
  <si>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</si>
  <si>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</si>
  <si>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</si>
  <si>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</si>
  <si>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</si>
  <si>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</si>
  <si>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</si>
  <si>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</si>
  <si>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</si>
  <si>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</si>
  <si>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</si>
  <si>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</si>
  <si>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</si>
  <si>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</si>
  <si>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</si>
  <si>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</si>
  <si>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</si>
  <si>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</si>
  <si>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</si>
  <si>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</si>
  <si>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</si>
  <si>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</si>
  <si>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</si>
  <si>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</si>
  <si>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</si>
  <si>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</si>
  <si>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</si>
  <si>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</si>
  <si>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</si>
  <si>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</si>
  <si>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</si>
  <si>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</si>
  <si>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</si>
  <si>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</si>
  <si>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</si>
  <si>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</si>
  <si>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</si>
  <si>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</si>
  <si>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</si>
  <si>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</si>
  <si>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</si>
  <si>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</si>
  <si>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</si>
  <si>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</si>
  <si>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</si>
  <si>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</si>
  <si>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</si>
  <si>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</si>
  <si>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</si>
  <si>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</si>
  <si>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</si>
  <si>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</si>
  <si>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</si>
  <si>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</si>
  <si>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</si>
  <si>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</si>
  <si>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</si>
  <si>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</si>
  <si>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</si>
  <si>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</si>
  <si>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</si>
  <si>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</si>
  <si>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</si>
  <si>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</si>
  <si>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</si>
  <si>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</si>
  <si>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</si>
  <si>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</si>
  <si>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</si>
  <si>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</si>
  <si>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</si>
  <si>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</si>
  <si>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</si>
  <si>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</si>
  <si>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</si>
  <si>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</si>
  <si>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</si>
  <si>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</si>
  <si>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</si>
  <si>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</si>
  <si>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</si>
  <si>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</si>
  <si>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</si>
  <si>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</si>
  <si>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</si>
  <si>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</si>
  <si>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</si>
  <si>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</si>
  <si>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</si>
  <si>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</si>
  <si>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</si>
  <si>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</si>
  <si>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</si>
  <si>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</si>
  <si>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</si>
  <si>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</si>
  <si>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</si>
  <si>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</si>
  <si>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</si>
  <si>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</si>
  <si>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</si>
  <si>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</si>
  <si>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</si>
  <si>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</si>
  <si>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</si>
  <si>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</si>
  <si>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</si>
  <si>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</si>
  <si>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</si>
  <si>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</si>
  <si>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</si>
  <si>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</si>
  <si>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</si>
  <si>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</si>
  <si>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</si>
  <si>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</si>
  <si>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</si>
  <si>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</si>
  <si>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</si>
  <si>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</si>
  <si>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</si>
  <si>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</si>
  <si>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</si>
  <si>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</si>
  <si>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</si>
  <si>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</si>
  <si>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</si>
  <si>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</si>
  <si>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</si>
  <si>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</si>
  <si>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</si>
  <si>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</si>
  <si>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</si>
  <si>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</si>
  <si>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</si>
  <si>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</si>
  <si>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</si>
  <si>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</si>
  <si>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</si>
  <si>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</si>
  <si>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</si>
  <si>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</si>
  <si>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</si>
  <si>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</si>
  <si>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</si>
  <si>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</si>
  <si>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</si>
  <si>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</si>
  <si>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</si>
  <si>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</si>
  <si>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</si>
  <si>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</si>
  <si>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</si>
  <si>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</si>
  <si>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</si>
  <si>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</si>
  <si>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</si>
  <si>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</si>
  <si>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</si>
  <si>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</si>
  <si>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</si>
  <si>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</si>
  <si>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</si>
  <si>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</si>
  <si>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</si>
  <si>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</si>
  <si>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</si>
  <si>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</si>
  <si>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</si>
  <si>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</si>
  <si>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</si>
  <si>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</si>
  <si>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</si>
  <si>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</si>
  <si>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</si>
  <si>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</si>
  <si>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</si>
  <si>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</si>
  <si>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</si>
  <si>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</si>
  <si>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</si>
  <si>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</si>
  <si>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</si>
  <si>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</si>
  <si>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</si>
  <si>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</si>
  <si>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</si>
  <si>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</si>
  <si>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</si>
  <si>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</si>
  <si>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</si>
  <si>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</si>
  <si>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</si>
  <si>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</si>
  <si>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</si>
  <si>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</si>
  <si>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</si>
  <si>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</si>
  <si>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</si>
  <si>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</si>
  <si>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</si>
  <si>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</si>
  <si>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</si>
  <si>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</si>
  <si>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</si>
  <si>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</si>
  <si>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</si>
  <si>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</si>
  <si>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</si>
  <si>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</si>
  <si>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</si>
  <si>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</si>
  <si>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</si>
  <si>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</si>
  <si>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</si>
  <si>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</si>
  <si>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</si>
  <si>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</si>
  <si>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</si>
  <si>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</si>
  <si>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</si>
  <si>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</si>
  <si>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</si>
  <si>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</si>
  <si>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</si>
  <si>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</si>
  <si>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</si>
  <si>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</si>
  <si>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</si>
  <si>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</si>
  <si>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</si>
  <si>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</si>
  <si>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</si>
  <si>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</si>
  <si>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</si>
  <si>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</si>
  <si>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</si>
  <si>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</si>
  <si>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</si>
  <si>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</si>
  <si>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</si>
  <si>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</si>
  <si>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</si>
  <si>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</si>
  <si>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</si>
  <si>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</si>
  <si>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</si>
  <si>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</si>
  <si>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</si>
  <si>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</si>
  <si>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</si>
  <si>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</si>
  <si>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</si>
  <si>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</si>
  <si>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</si>
  <si>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</si>
  <si>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</si>
  <si>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</si>
  <si>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</si>
  <si>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</si>
  <si>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</si>
  <si>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</si>
  <si>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</si>
  <si>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</si>
  <si>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</si>
  <si>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</si>
  <si>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</si>
  <si>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</si>
  <si>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</si>
  <si>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</si>
  <si>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</si>
  <si>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</si>
  <si>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</si>
  <si>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</si>
  <si>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</si>
  <si>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</si>
  <si>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</si>
  <si>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</si>
  <si>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</si>
  <si>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</si>
  <si>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</si>
  <si>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</si>
  <si>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</si>
  <si>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</si>
  <si>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</si>
  <si>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</si>
  <si>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</si>
  <si>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</si>
  <si>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</si>
  <si>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</si>
  <si>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</si>
  <si>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</si>
  <si>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</si>
  <si>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</si>
  <si>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</si>
  <si>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</si>
  <si>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</si>
  <si>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</si>
  <si>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</si>
  <si>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</si>
  <si>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</si>
  <si>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</si>
  <si>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</si>
  <si>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</si>
  <si>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</si>
  <si>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</si>
  <si>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</si>
  <si>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</si>
  <si>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</si>
  <si>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</si>
  <si>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</si>
  <si>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</si>
  <si>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</si>
  <si>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</si>
  <si>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</si>
  <si>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</si>
  <si>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</si>
  <si>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</si>
  <si>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</si>
  <si>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</si>
  <si>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</si>
  <si>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</si>
  <si>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</si>
  <si>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</si>
  <si>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</si>
  <si>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</si>
  <si>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</si>
  <si>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</si>
  <si>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</si>
  <si>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</si>
  <si>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</si>
  <si>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</si>
  <si>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</si>
  <si>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</si>
  <si>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</si>
  <si>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</si>
  <si>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</si>
  <si>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</si>
  <si>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</si>
  <si>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</si>
  <si>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</si>
  <si>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</si>
  <si>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</si>
  <si>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</si>
  <si>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</si>
  <si>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</si>
  <si>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</si>
  <si>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</si>
  <si>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</si>
  <si>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</si>
  <si>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</si>
  <si>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</si>
  <si>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</si>
  <si>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</si>
  <si>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</si>
  <si>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</si>
  <si>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</si>
  <si>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</si>
  <si>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</si>
  <si>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</si>
  <si>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</si>
  <si>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</si>
  <si>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</si>
  <si>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</si>
  <si>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</si>
  <si>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</si>
  <si>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</si>
  <si>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</si>
  <si>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</si>
  <si>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</si>
  <si>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</si>
  <si>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</si>
  <si>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</si>
  <si>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</si>
  <si>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</si>
  <si>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</si>
  <si>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</si>
  <si>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</si>
  <si>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</si>
  <si>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</si>
  <si>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</si>
  <si>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</si>
  <si>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</si>
  <si>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</si>
  <si>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</si>
  <si>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</si>
  <si>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</si>
  <si>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</si>
  <si>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</si>
  <si>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</si>
  <si>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</si>
  <si>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</si>
  <si>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</si>
  <si>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</si>
  <si>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</si>
  <si>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</si>
  <si>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</si>
  <si>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</si>
  <si>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</si>
  <si>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</si>
  <si>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</si>
  <si>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</si>
  <si>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</si>
  <si>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</si>
  <si>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</si>
  <si>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</si>
  <si>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</si>
  <si>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</si>
  <si>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</si>
  <si>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</si>
  <si>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</si>
  <si>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</si>
  <si>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</si>
  <si>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</si>
  <si>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</si>
  <si>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</si>
  <si>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</si>
  <si>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</si>
  <si>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</si>
  <si>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</si>
  <si>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</si>
  <si>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</si>
  <si>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</si>
  <si>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</si>
  <si>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</si>
  <si>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</si>
  <si>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</si>
  <si>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</si>
  <si>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</si>
  <si>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</si>
  <si>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</si>
  <si>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</si>
  <si>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</si>
  <si>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</si>
  <si>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</si>
  <si>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</si>
  <si>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</si>
  <si>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</si>
  <si>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</si>
  <si>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</si>
  <si>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</si>
  <si>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</si>
  <si>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</si>
  <si>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</si>
  <si>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</si>
  <si>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</si>
  <si>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</si>
  <si>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</si>
  <si>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</si>
  <si>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</si>
  <si>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</si>
  <si>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</si>
  <si>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</si>
  <si>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</si>
  <si>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</si>
  <si>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</si>
  <si>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</si>
  <si>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</si>
  <si>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</si>
  <si>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</si>
  <si>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</si>
  <si>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</si>
  <si>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</si>
  <si>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</si>
  <si>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</si>
  <si>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</si>
  <si>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</si>
  <si>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</si>
  <si>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</si>
  <si>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</si>
  <si>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</si>
  <si>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</si>
  <si>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</si>
  <si>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</si>
  <si>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</si>
  <si>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</si>
  <si>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</si>
  <si>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</si>
  <si>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</si>
  <si>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</si>
  <si>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</si>
  <si>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</si>
  <si>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</si>
  <si>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</si>
  <si>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</si>
  <si>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</si>
  <si>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</si>
  <si>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</si>
  <si>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</si>
  <si>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</si>
  <si>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</si>
  <si>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</si>
  <si>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</si>
  <si>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</si>
  <si>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</si>
  <si>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</si>
  <si>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</si>
  <si>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</si>
  <si>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</si>
  <si>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</si>
  <si>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</si>
  <si>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</si>
  <si>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</si>
  <si>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</si>
  <si>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</si>
  <si>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</si>
  <si>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</si>
  <si>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</si>
  <si>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</si>
  <si>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</si>
  <si>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</si>
  <si>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</si>
  <si>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</si>
  <si>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</si>
  <si>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</si>
  <si>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</si>
  <si>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</si>
  <si>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</si>
  <si>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</si>
  <si>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</si>
  <si>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</si>
  <si>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</si>
  <si>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</si>
  <si>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</si>
  <si>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</si>
  <si>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</si>
  <si>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</si>
  <si>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</si>
  <si>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</si>
  <si>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</si>
  <si>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</si>
  <si>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</si>
  <si>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</si>
  <si>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</si>
  <si>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</si>
  <si>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</si>
  <si>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</si>
  <si>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</si>
  <si>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</si>
  <si>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</si>
  <si>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</si>
  <si>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</si>
  <si>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</si>
  <si>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</si>
  <si>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</si>
  <si>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</si>
  <si>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</si>
  <si>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</si>
  <si>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</si>
  <si>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</si>
  <si>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</si>
  <si>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</si>
  <si>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</si>
  <si>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</si>
  <si>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</si>
  <si>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</si>
  <si>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</si>
  <si>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</si>
  <si>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</si>
  <si>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</si>
  <si>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</si>
  <si>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</si>
  <si>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</si>
  <si>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</si>
  <si>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</si>
  <si>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</si>
  <si>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</si>
  <si>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</si>
  <si>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</si>
  <si>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</si>
  <si>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</si>
  <si>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</si>
  <si>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</si>
  <si>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</si>
  <si>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</si>
  <si>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</si>
  <si>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</si>
  <si>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</si>
  <si>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</si>
  <si>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</si>
  <si>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</si>
  <si>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</si>
  <si>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</si>
  <si>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</si>
  <si>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</si>
  <si>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</si>
  <si>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</si>
  <si>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</si>
  <si>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</si>
  <si>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</si>
  <si>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</si>
  <si>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</si>
  <si>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</si>
  <si>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</si>
  <si>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</si>
  <si>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</si>
  <si>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</si>
  <si>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</si>
  <si>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</si>
  <si>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</si>
  <si>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</si>
  <si>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</si>
  <si>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</si>
  <si>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</si>
  <si>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</si>
  <si>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</si>
  <si>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</si>
  <si>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</si>
  <si>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</si>
  <si>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</si>
  <si>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</si>
  <si>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</si>
  <si>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</si>
  <si>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</si>
  <si>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</si>
  <si>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</si>
  <si>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</si>
  <si>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</si>
  <si>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</si>
  <si>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</si>
  <si>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</si>
  <si>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</si>
  <si>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</si>
  <si>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</si>
  <si>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</si>
  <si>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</si>
  <si>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</si>
  <si>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</si>
  <si>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</si>
  <si>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</si>
  <si>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</si>
  <si>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</si>
  <si>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</si>
  <si>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</si>
  <si>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</si>
  <si>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</si>
  <si>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</si>
  <si>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</si>
  <si>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</si>
  <si>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</si>
  <si>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</si>
  <si>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</si>
  <si>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</si>
  <si>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</si>
  <si>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</si>
  <si>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</si>
  <si>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</si>
  <si>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</si>
  <si>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</si>
  <si>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</si>
  <si>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</si>
  <si>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</si>
  <si>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</si>
  <si>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</si>
  <si>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</si>
  <si>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</si>
  <si>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</si>
  <si>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</si>
  <si>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</si>
  <si>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</si>
  <si>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</si>
  <si>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</si>
  <si>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</si>
  <si>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</si>
  <si>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</si>
  <si>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</si>
  <si>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</si>
  <si>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</si>
  <si>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</si>
  <si>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</si>
  <si>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</si>
  <si>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</si>
  <si>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</si>
  <si>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</si>
  <si>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</si>
  <si>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</si>
  <si>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</si>
  <si>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</si>
  <si>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</si>
  <si>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</si>
  <si>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</si>
  <si>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</si>
  <si>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</si>
  <si>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</si>
  <si>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</si>
  <si>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</si>
  <si>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</si>
  <si>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</si>
  <si>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</si>
  <si>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</si>
  <si>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</si>
  <si>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</si>
  <si>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</si>
  <si>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</si>
  <si>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</si>
  <si>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</si>
  <si>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</si>
  <si>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</si>
  <si>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</si>
  <si>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</si>
  <si>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</si>
  <si>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</si>
  <si>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</si>
  <si>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</si>
  <si>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</si>
  <si>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</si>
  <si>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</si>
  <si>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</si>
  <si>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</si>
  <si>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</si>
  <si>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</si>
  <si>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</si>
  <si>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</si>
  <si>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</si>
  <si>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</si>
  <si>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</si>
  <si>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</si>
  <si>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</si>
  <si>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</si>
  <si>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</si>
  <si>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</si>
  <si>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</si>
  <si>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</si>
  <si>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</si>
  <si>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</si>
  <si>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</si>
  <si>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</si>
  <si>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</si>
  <si>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</si>
  <si>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</si>
  <si>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</si>
  <si>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</si>
  <si>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</si>
  <si>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</si>
  <si>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</si>
  <si>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</si>
  <si>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</si>
  <si>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</si>
  <si>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</si>
  <si>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</si>
  <si>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</si>
  <si>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</si>
  <si>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</si>
  <si>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</si>
  <si>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</si>
  <si>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</si>
  <si>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</si>
  <si>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</si>
  <si>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</si>
  <si>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</si>
  <si>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</si>
  <si>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</si>
  <si>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</si>
  <si>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</si>
  <si>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</si>
  <si>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</si>
  <si>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</si>
  <si>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</si>
  <si>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</si>
  <si>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</si>
  <si>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</si>
  <si>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</si>
  <si>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</si>
  <si>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</si>
  <si>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</si>
  <si>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</si>
  <si>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</si>
  <si>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</si>
  <si>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</si>
  <si>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</si>
  <si>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</si>
  <si>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</si>
  <si>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</si>
  <si>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</si>
  <si>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</si>
  <si>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</si>
  <si>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</si>
  <si>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</si>
  <si>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</si>
  <si>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</si>
  <si>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</si>
  <si>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</si>
  <si>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</si>
  <si>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</si>
  <si>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</si>
  <si>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</si>
  <si>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</si>
  <si>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</si>
  <si>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</si>
  <si>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</si>
  <si>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</si>
  <si>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</si>
  <si>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</si>
  <si>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</si>
  <si>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</si>
  <si>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</si>
  <si>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</si>
  <si>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</si>
  <si>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</si>
  <si>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</si>
  <si>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</si>
  <si>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</si>
  <si>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</si>
  <si>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</si>
  <si>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</si>
  <si>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</si>
  <si>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</si>
  <si>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</si>
  <si>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</si>
  <si>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</si>
  <si>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</si>
  <si>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</si>
  <si>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</si>
  <si>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</si>
  <si>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</si>
  <si>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</si>
  <si>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</si>
  <si>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</si>
  <si>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</si>
  <si>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</si>
  <si>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</si>
  <si>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</si>
  <si>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</si>
  <si>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</si>
  <si>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</si>
  <si>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</si>
  <si>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</si>
  <si>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</si>
  <si>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</si>
  <si>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</si>
  <si>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</si>
  <si>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</si>
  <si>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</si>
  <si>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</si>
  <si>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</si>
  <si>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</si>
  <si>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</si>
  <si>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</si>
  <si>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</si>
  <si>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</si>
  <si>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</si>
  <si>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</si>
  <si>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</si>
  <si>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</si>
  <si>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</si>
  <si>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</si>
  <si>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</si>
  <si>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</si>
  <si>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</si>
  <si>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</si>
  <si>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</si>
  <si>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</si>
  <si>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</si>
  <si>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</si>
  <si>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</si>
  <si>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</si>
  <si>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</si>
  <si>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</si>
  <si>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</si>
  <si>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</si>
  <si>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</si>
  <si>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</si>
  <si>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</si>
  <si>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</si>
  <si>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</si>
  <si>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</si>
  <si>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</si>
  <si>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</si>
  <si>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</si>
  <si>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</si>
  <si>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</si>
  <si>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</si>
  <si>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</si>
  <si>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</si>
  <si>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</si>
  <si>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</si>
  <si>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</si>
  <si>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</si>
  <si>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</si>
  <si>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</si>
  <si>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</si>
  <si>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</si>
  <si>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</si>
  <si>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</si>
  <si>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</si>
  <si>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</si>
  <si>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</si>
  <si>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</si>
  <si>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</si>
  <si>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</si>
  <si>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</si>
  <si>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</si>
  <si>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</si>
  <si>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</si>
  <si>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</si>
  <si>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</si>
  <si>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</si>
  <si>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</si>
  <si>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</si>
  <si>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</si>
  <si>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</si>
  <si>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</si>
  <si>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</si>
  <si>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</si>
  <si>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</si>
  <si>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</si>
  <si>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</si>
  <si>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</si>
  <si>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</si>
  <si>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</si>
  <si>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</si>
  <si>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</si>
  <si>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</si>
  <si>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</si>
  <si>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</si>
  <si>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</si>
  <si>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</si>
  <si>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</si>
  <si>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</si>
  <si>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</si>
  <si>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</si>
  <si>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</si>
  <si>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</si>
  <si>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</si>
  <si>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</si>
  <si>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</si>
  <si>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</si>
  <si>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</si>
  <si>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</si>
  <si>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</si>
  <si>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</si>
  <si>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</si>
  <si>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</si>
  <si>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</si>
  <si>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</si>
  <si>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</si>
  <si>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</si>
  <si>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</si>
  <si>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</si>
  <si>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</si>
  <si>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</si>
  <si>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</si>
  <si>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</si>
  <si>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</si>
  <si>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</si>
  <si>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</si>
  <si>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</si>
  <si>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</si>
  <si>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</si>
  <si>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</si>
  <si>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</si>
  <si>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</si>
  <si>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</si>
  <si>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</si>
  <si>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</si>
  <si>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</si>
  <si>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</si>
  <si>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</si>
  <si>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</si>
  <si>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</si>
  <si>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</si>
  <si>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</si>
  <si>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</si>
  <si>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</si>
  <si>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</si>
  <si>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</si>
  <si>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</si>
  <si>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</si>
  <si>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</si>
  <si>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</si>
  <si>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</si>
  <si>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</si>
  <si>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</si>
  <si>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</si>
  <si>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</si>
  <si>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</si>
  <si>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</si>
  <si>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</si>
  <si>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</si>
  <si>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</si>
  <si>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</si>
  <si>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</si>
  <si>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</si>
  <si>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</si>
  <si>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</si>
  <si>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</si>
  <si>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</si>
  <si>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</si>
  <si>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</si>
  <si>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</si>
  <si>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</si>
  <si>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</si>
  <si>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</si>
  <si>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</si>
  <si>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</si>
  <si>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</si>
  <si>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</si>
  <si>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</si>
  <si>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</si>
  <si>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</si>
  <si>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</si>
  <si>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</si>
  <si>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</si>
  <si>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</si>
  <si>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</si>
  <si>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</si>
  <si>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</si>
  <si>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</si>
  <si>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</si>
  <si>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</si>
  <si>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</si>
  <si>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</si>
  <si>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</si>
  <si>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</si>
  <si>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</si>
  <si>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</si>
  <si>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</si>
  <si>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</si>
  <si>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</si>
  <si>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</si>
  <si>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</si>
  <si>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</si>
  <si>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</si>
  <si>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</si>
  <si>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</si>
  <si>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</si>
  <si>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</si>
  <si>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</si>
  <si>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</si>
  <si>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</si>
  <si>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</si>
  <si>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</si>
  <si>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</si>
  <si>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</si>
  <si>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</si>
  <si>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</si>
  <si>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</si>
  <si>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</si>
  <si>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</si>
  <si>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</si>
  <si>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</si>
  <si>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</si>
  <si>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</si>
  <si>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</si>
  <si>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</si>
  <si>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</si>
  <si>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</si>
  <si>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</si>
  <si>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</si>
  <si>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</si>
  <si>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</si>
  <si>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</si>
  <si>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</si>
  <si>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</si>
  <si>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</si>
  <si>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</si>
  <si>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</si>
  <si>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</si>
  <si>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</si>
  <si>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</si>
  <si>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</si>
  <si>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</si>
  <si>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</si>
  <si>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</si>
  <si>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</si>
  <si>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</si>
  <si>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</si>
  <si>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</si>
  <si>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</si>
  <si>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</si>
  <si>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</si>
  <si>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</si>
  <si>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</si>
  <si>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</si>
  <si>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</si>
  <si>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</si>
  <si>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</si>
  <si>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</si>
  <si>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</si>
  <si>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</si>
  <si>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</si>
  <si>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</si>
  <si>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</si>
  <si>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</si>
  <si>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</si>
  <si>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</si>
  <si>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</si>
  <si>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</si>
  <si>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</si>
  <si>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</si>
  <si>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</si>
  <si>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</si>
  <si>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</si>
  <si>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</si>
  <si>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</si>
  <si>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</si>
  <si>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</si>
  <si>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</si>
  <si>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</si>
  <si>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</si>
  <si>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</si>
  <si>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</si>
  <si>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</si>
  <si>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</si>
  <si>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</si>
  <si>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</si>
  <si>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</si>
  <si>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</si>
  <si>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</si>
  <si>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</si>
  <si>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</si>
  <si>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</si>
  <si>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</si>
  <si>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</si>
  <si>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</si>
  <si>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</si>
  <si>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</si>
  <si>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</si>
  <si>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</si>
  <si>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</si>
  <si>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</si>
  <si>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</si>
  <si>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</si>
  <si>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</si>
  <si>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</si>
  <si>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</si>
  <si>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</si>
  <si>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</si>
  <si>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</si>
  <si>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</si>
  <si>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</si>
  <si>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</si>
  <si>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</si>
  <si>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</si>
  <si>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</si>
  <si>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</si>
  <si>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</si>
  <si>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</si>
  <si>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</si>
  <si>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</si>
  <si>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</si>
  <si>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</si>
  <si>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</si>
  <si>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</si>
  <si>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</si>
  <si>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</si>
  <si>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</si>
  <si>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</si>
  <si>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</si>
  <si>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</si>
  <si>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</si>
  <si>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</si>
  <si>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</si>
  <si>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</si>
  <si>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</si>
  <si>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</si>
  <si>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</si>
  <si>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</si>
  <si>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</si>
  <si>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</si>
  <si>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</si>
  <si>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</si>
  <si>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</si>
  <si>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</si>
  <si>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</si>
  <si>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</si>
  <si>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</si>
  <si>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</si>
  <si>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</si>
  <si>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</si>
  <si>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</si>
  <si>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</si>
  <si>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</si>
  <si>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</si>
  <si>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</si>
  <si>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</si>
  <si>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</si>
  <si>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</si>
  <si>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</si>
  <si>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</si>
  <si>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</si>
  <si>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</si>
  <si>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</si>
  <si>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</si>
  <si>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</si>
  <si>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</si>
  <si>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</si>
  <si>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</si>
  <si>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</si>
  <si>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</si>
  <si>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</si>
  <si>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</si>
  <si>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</si>
  <si>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</si>
  <si>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</si>
  <si>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</si>
  <si>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</si>
  <si>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</si>
  <si>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</si>
  <si>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</si>
  <si>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</si>
  <si>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</si>
  <si>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</si>
  <si>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</si>
  <si>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</si>
  <si>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</si>
  <si>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</si>
  <si>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</si>
  <si>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</si>
  <si>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</si>
  <si>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</si>
  <si>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</si>
  <si>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</si>
  <si>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</si>
  <si>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</si>
  <si>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</si>
  <si>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</si>
  <si>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</si>
  <si>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</si>
  <si>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</si>
  <si>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</si>
  <si>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</si>
  <si>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</si>
  <si>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</si>
  <si>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</si>
  <si>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</si>
  <si>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</si>
  <si>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</si>
  <si>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</si>
  <si>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</si>
  <si>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</si>
  <si>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</si>
  <si>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</si>
  <si>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</si>
  <si>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</si>
  <si>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</si>
  <si>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</si>
  <si>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</si>
  <si>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</si>
  <si>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</si>
  <si>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</si>
  <si>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</si>
  <si>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</si>
  <si>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</si>
  <si>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</si>
  <si>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</si>
  <si>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</si>
  <si>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</si>
  <si>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</si>
  <si>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</si>
  <si>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</si>
  <si>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</si>
  <si>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</si>
  <si>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</si>
  <si>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</si>
  <si>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</si>
  <si>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</si>
  <si>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</si>
  <si>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</si>
  <si>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</si>
  <si>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</si>
  <si>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</si>
  <si>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</si>
  <si>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</si>
  <si>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</si>
  <si>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</si>
  <si>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</si>
  <si>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</si>
  <si>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</si>
  <si>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</si>
  <si>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</si>
  <si>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</si>
  <si>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</si>
  <si>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</si>
  <si>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</si>
  <si>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</si>
  <si>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</si>
  <si>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</si>
  <si>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</si>
  <si>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</si>
  <si>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</si>
  <si>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</si>
  <si>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</si>
  <si>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</si>
  <si>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</si>
  <si>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</si>
  <si>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</si>
  <si>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</si>
  <si>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</si>
  <si>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</si>
  <si>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</si>
  <si>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</si>
  <si>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</si>
  <si>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</si>
  <si>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</si>
  <si>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</si>
  <si>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</si>
  <si>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</si>
  <si>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</si>
  <si>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</si>
  <si>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</si>
  <si>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</si>
  <si>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</si>
  <si>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</si>
  <si>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</si>
  <si>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</si>
  <si>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</si>
  <si>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</si>
  <si>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</si>
  <si>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</si>
  <si>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</si>
  <si>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</si>
  <si>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</si>
  <si>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</si>
  <si>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</si>
  <si>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</si>
  <si>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</si>
  <si>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</si>
  <si>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</si>
  <si>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</si>
  <si>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</si>
  <si>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</si>
  <si>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</si>
  <si>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</si>
  <si>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</si>
  <si>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</si>
  <si>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</si>
  <si>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</si>
  <si>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</si>
  <si>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</si>
  <si>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</si>
  <si>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</si>
  <si>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</si>
  <si>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</si>
  <si>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</si>
  <si>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</si>
  <si>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</si>
  <si>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</si>
  <si>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</si>
  <si>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</si>
  <si>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</si>
  <si>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</si>
  <si>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</si>
  <si>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</si>
  <si>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</si>
  <si>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</si>
  <si>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</si>
  <si>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</si>
  <si>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</si>
  <si>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</si>
  <si>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</si>
  <si>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</si>
  <si>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</si>
  <si>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</si>
  <si>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</si>
  <si>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</si>
  <si>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</si>
  <si>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</si>
  <si>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</si>
  <si>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</si>
  <si>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</si>
  <si>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</si>
  <si>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</si>
  <si>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</si>
  <si>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</si>
  <si>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</si>
  <si>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</si>
  <si>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</si>
  <si>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</si>
  <si>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</si>
  <si>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</si>
  <si>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</si>
  <si>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</si>
  <si>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</si>
  <si>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</si>
  <si>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</si>
  <si>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</si>
  <si>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</si>
  <si>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</si>
  <si>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</si>
  <si>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</si>
  <si>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</si>
  <si>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</si>
  <si>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</si>
  <si>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</si>
  <si>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</si>
  <si>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</si>
  <si>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</si>
  <si>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</si>
  <si>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</si>
  <si>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</si>
  <si>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</si>
  <si>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</si>
  <si>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</si>
  <si>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</si>
  <si>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</si>
  <si>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</si>
  <si>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</si>
  <si>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</si>
  <si>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</si>
  <si>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</si>
  <si>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</si>
  <si>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</si>
  <si>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</si>
  <si>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</si>
  <si>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</si>
  <si>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</si>
  <si>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</si>
  <si>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</si>
  <si>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</si>
  <si>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</si>
  <si>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</si>
  <si>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</si>
  <si>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</si>
  <si>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</si>
  <si>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</si>
  <si>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</si>
  <si>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</si>
  <si>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</si>
  <si>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</si>
  <si>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</si>
  <si>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</si>
  <si>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</si>
  <si>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</si>
  <si>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</si>
  <si>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</si>
  <si>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</si>
  <si>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</si>
  <si>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</si>
  <si>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</si>
  <si>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</si>
  <si>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</si>
  <si>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</si>
  <si>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</si>
  <si>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</si>
  <si>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</si>
  <si>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</si>
  <si>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</si>
  <si>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</si>
  <si>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</si>
  <si>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</si>
  <si>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</si>
  <si>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</si>
  <si>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</si>
  <si>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</si>
  <si>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</si>
  <si>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</si>
  <si>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</si>
  <si>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</si>
  <si>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</si>
  <si>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</si>
  <si>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</si>
  <si>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</si>
  <si>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</si>
  <si>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</si>
  <si>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</si>
  <si>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</si>
  <si>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</si>
  <si>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</si>
  <si>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</si>
  <si>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</si>
  <si>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</si>
  <si>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</si>
  <si>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</si>
  <si>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</si>
  <si>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</si>
  <si>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</si>
  <si>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</si>
  <si>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</si>
  <si>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</si>
  <si>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</si>
  <si>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</si>
  <si>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</si>
  <si>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</si>
  <si>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</si>
  <si>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</si>
  <si>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</si>
  <si>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</si>
  <si>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</si>
  <si>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</si>
  <si>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</si>
  <si>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</si>
  <si>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</si>
  <si>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</si>
  <si>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</si>
  <si>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</si>
  <si>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</si>
  <si>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</si>
  <si>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</si>
  <si>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</si>
  <si>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</si>
  <si>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</si>
  <si>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</si>
  <si>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</si>
  <si>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</si>
  <si>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</si>
  <si>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</si>
  <si>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</si>
  <si>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</si>
  <si>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</si>
  <si>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</si>
  <si>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</si>
  <si>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</si>
  <si>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</si>
  <si>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</si>
  <si>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</si>
  <si>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</si>
  <si>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</si>
  <si>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</si>
  <si>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</si>
  <si>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</si>
  <si>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</si>
  <si>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</si>
  <si>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</si>
  <si>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</si>
  <si>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</si>
  <si>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</si>
  <si>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</si>
  <si>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</si>
  <si>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</si>
  <si>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</si>
  <si>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</si>
  <si>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</si>
  <si>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</si>
  <si>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</si>
  <si>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</si>
  <si>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</si>
  <si>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</si>
  <si>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</si>
  <si>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</si>
  <si>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</si>
  <si>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</si>
  <si>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</si>
  <si>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</si>
  <si>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</si>
  <si>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</si>
  <si>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</si>
  <si>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</si>
  <si>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</si>
  <si>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</si>
  <si>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</si>
  <si>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</si>
  <si>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</si>
  <si>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</si>
  <si>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</si>
  <si>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</si>
  <si>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</si>
  <si>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</si>
  <si>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</si>
  <si>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</si>
  <si>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</si>
  <si>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</si>
  <si>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</si>
  <si>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</si>
  <si>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</si>
  <si>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</si>
  <si>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</si>
  <si>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</si>
  <si>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</si>
  <si>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</si>
  <si>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</si>
  <si>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</si>
  <si>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</si>
  <si>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</si>
  <si>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</si>
  <si>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</si>
  <si>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</si>
  <si>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</si>
  <si>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</si>
  <si>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</si>
  <si>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</si>
  <si>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</si>
  <si>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</si>
  <si>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</si>
  <si>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</si>
  <si>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</si>
  <si>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</si>
  <si>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</si>
  <si>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</si>
  <si>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</si>
  <si>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</si>
  <si>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</si>
  <si>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</si>
  <si>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</si>
  <si>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</si>
  <si>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</si>
  <si>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</si>
  <si>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</si>
  <si>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</si>
  <si>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</si>
  <si>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</si>
  <si>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</si>
  <si>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</si>
  <si>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</si>
  <si>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</si>
  <si>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</si>
  <si>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</si>
  <si>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</si>
  <si>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</si>
  <si>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</si>
  <si>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</si>
  <si>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</si>
  <si>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</si>
  <si>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</si>
  <si>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</si>
  <si>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</si>
  <si>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</si>
  <si>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</si>
  <si>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</si>
  <si>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</si>
  <si>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</si>
  <si>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</si>
  <si>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</si>
  <si>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</si>
  <si>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</si>
  <si>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</si>
  <si>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</si>
  <si>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</si>
  <si>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</si>
  <si>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</si>
  <si>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</si>
  <si>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</si>
  <si>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</si>
  <si>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</si>
  <si>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</si>
  <si>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</si>
  <si>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</si>
  <si>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</si>
  <si>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</si>
  <si>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</si>
  <si>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</si>
  <si>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</si>
  <si>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</si>
  <si>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</si>
  <si>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</si>
  <si>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</si>
  <si>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</si>
  <si>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</si>
  <si>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</si>
  <si>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</si>
  <si>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</si>
  <si>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</si>
  <si>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</si>
  <si>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</si>
  <si>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</si>
  <si>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</si>
  <si>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</si>
  <si>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</si>
  <si>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</si>
  <si>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</si>
  <si>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</si>
  <si>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</si>
  <si>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</si>
  <si>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</si>
  <si>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</si>
  <si>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</si>
  <si>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</si>
  <si>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</si>
  <si>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</si>
  <si>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</si>
  <si>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</si>
  <si>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</si>
  <si>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</si>
  <si>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</si>
  <si>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</si>
  <si>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</si>
  <si>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</si>
  <si>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</si>
  <si>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</si>
  <si>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</si>
  <si>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</si>
  <si>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</si>
  <si>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</si>
  <si>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</si>
  <si>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</si>
  <si>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</si>
  <si>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</si>
  <si>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</si>
  <si>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</si>
  <si>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</si>
  <si>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</si>
  <si>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</si>
  <si>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</si>
  <si>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</si>
  <si>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</si>
  <si>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</si>
  <si>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</si>
  <si>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</si>
  <si>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</si>
  <si>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</si>
  <si>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</si>
  <si>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</si>
  <si>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</si>
  <si>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</si>
  <si>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</si>
  <si>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</si>
  <si>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</si>
  <si>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</si>
  <si>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</si>
  <si>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</si>
  <si>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</si>
  <si>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</si>
  <si>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</si>
  <si>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</si>
  <si>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</si>
  <si>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</si>
  <si>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</si>
  <si>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</si>
  <si>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</si>
  <si>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</si>
  <si>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</si>
  <si>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</si>
  <si>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</si>
  <si>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</si>
  <si>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</si>
  <si>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</si>
  <si>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</si>
  <si>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</si>
  <si>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</si>
  <si>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</si>
  <si>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</si>
  <si>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</si>
  <si>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</si>
  <si>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</si>
  <si>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</si>
  <si>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</si>
  <si>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</si>
  <si>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</si>
  <si>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</si>
  <si>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</si>
  <si>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</si>
  <si>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</si>
  <si>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</si>
  <si>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</si>
  <si>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</si>
  <si>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</si>
  <si>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</si>
  <si>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</si>
  <si>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</si>
  <si>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</si>
  <si>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</si>
  <si>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</si>
  <si>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</si>
  <si>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</si>
  <si>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</si>
  <si>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</si>
  <si>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</si>
  <si>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</si>
  <si>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</si>
  <si>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</si>
  <si>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</si>
  <si>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</si>
  <si>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</si>
  <si>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</si>
  <si>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</si>
  <si>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</si>
  <si>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</si>
  <si>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</si>
  <si>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</si>
  <si>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</si>
  <si>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</si>
  <si>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</si>
  <si>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</si>
  <si>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</si>
  <si>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</si>
  <si>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</si>
  <si>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</si>
  <si>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</si>
  <si>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</si>
  <si>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</si>
  <si>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</si>
  <si>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</si>
  <si>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</si>
  <si>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</si>
  <si>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</si>
  <si>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</si>
  <si>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</si>
  <si>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</si>
  <si>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</si>
  <si>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</si>
  <si>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</si>
  <si>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</si>
  <si>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</si>
  <si>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</si>
  <si>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</si>
  <si>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</si>
  <si>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</si>
  <si>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</si>
  <si>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</si>
  <si>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</si>
  <si>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</si>
  <si>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</si>
  <si>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</si>
  <si>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</si>
  <si>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</si>
  <si>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</si>
  <si>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</si>
  <si>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</si>
  <si>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</si>
  <si>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</si>
  <si>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</si>
  <si>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</si>
  <si>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</si>
  <si>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</si>
  <si>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</si>
  <si>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</si>
  <si>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</si>
  <si>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</si>
  <si>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</si>
  <si>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</si>
  <si>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</si>
  <si>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</si>
  <si>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</si>
  <si>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</si>
  <si>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</si>
  <si>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</si>
  <si>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</si>
  <si>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</si>
  <si>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</si>
  <si>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</si>
  <si>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</si>
  <si>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</si>
  <si>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</si>
  <si>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</si>
  <si>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</si>
  <si>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</si>
  <si>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</si>
  <si>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</si>
  <si>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</si>
  <si>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</si>
  <si>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</si>
  <si>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</si>
  <si>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</si>
  <si>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</si>
  <si>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</si>
  <si>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</si>
  <si>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</si>
  <si>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</si>
  <si>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</si>
  <si>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</si>
  <si>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</si>
  <si>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</si>
  <si>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</si>
  <si>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</si>
  <si>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</si>
  <si>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</si>
  <si>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</si>
  <si>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</si>
  <si>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</si>
  <si>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</si>
  <si>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</si>
  <si>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</si>
  <si>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</si>
  <si>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</si>
  <si>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</si>
  <si>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</si>
  <si>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</si>
  <si>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</si>
  <si>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</si>
  <si>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</si>
  <si>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</si>
  <si>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</si>
  <si>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</si>
  <si>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</si>
  <si>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</si>
  <si>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</si>
  <si>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</si>
  <si>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</si>
  <si>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</si>
  <si>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</si>
  <si>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</si>
  <si>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</si>
  <si>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</si>
  <si>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</si>
  <si>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</si>
  <si>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</si>
  <si>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</si>
  <si>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</si>
  <si>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</si>
  <si>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</si>
  <si>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</si>
  <si>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</si>
  <si>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</si>
  <si>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</si>
  <si>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</si>
  <si>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</si>
  <si>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</si>
  <si>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</si>
  <si>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</si>
  <si>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</si>
  <si>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</si>
  <si>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</si>
  <si>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</si>
  <si>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</si>
  <si>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</si>
  <si>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</si>
  <si>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</si>
  <si>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</si>
  <si>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</si>
  <si>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</si>
  <si>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</si>
  <si>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</si>
  <si>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</si>
  <si>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</si>
  <si>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</si>
  <si>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</si>
  <si>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</si>
  <si>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</si>
  <si>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</si>
  <si>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</si>
  <si>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</si>
  <si>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</si>
  <si>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</si>
  <si>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</si>
  <si>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</si>
  <si>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</si>
  <si>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</si>
  <si>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</si>
  <si>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</si>
  <si>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</si>
  <si>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</si>
  <si>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</si>
  <si>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</si>
  <si>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</si>
  <si>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</si>
  <si>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</si>
  <si>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</si>
  <si>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</si>
  <si>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</si>
  <si>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</si>
  <si>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</si>
  <si>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</si>
  <si>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</si>
  <si>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</si>
  <si>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</si>
  <si>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</si>
  <si>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</si>
  <si>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</si>
  <si>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</si>
  <si>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</si>
  <si>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</si>
  <si>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</si>
  <si>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</si>
  <si>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</si>
  <si>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</si>
  <si>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</si>
  <si>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</si>
  <si>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</si>
  <si>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</si>
  <si>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</si>
  <si>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</si>
  <si>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</si>
  <si>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</si>
  <si>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</si>
  <si>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</si>
  <si>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</si>
  <si>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</si>
  <si>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</si>
  <si>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</si>
  <si>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</si>
  <si>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</si>
  <si>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</si>
  <si>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</si>
  <si>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</si>
  <si>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</si>
  <si>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</si>
  <si>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</si>
  <si>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</si>
  <si>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</si>
  <si>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</si>
  <si>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</si>
  <si>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</si>
  <si>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</si>
  <si>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</si>
  <si>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</si>
  <si>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</si>
  <si>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</si>
  <si>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</si>
  <si>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</si>
  <si>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</si>
  <si>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</si>
  <si>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</si>
  <si>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</si>
  <si>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</si>
  <si>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</si>
  <si>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</si>
  <si>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</si>
  <si>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</si>
  <si>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</si>
  <si>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</si>
  <si>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</si>
  <si>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</si>
  <si>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</si>
  <si>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</si>
  <si>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</si>
  <si>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</si>
  <si>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</si>
  <si>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</si>
  <si>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</si>
  <si>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</si>
  <si>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</si>
  <si>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</si>
  <si>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</si>
  <si>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</si>
  <si>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</si>
  <si>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</si>
  <si>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</si>
  <si>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</si>
  <si>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</si>
  <si>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</si>
  <si>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</si>
  <si>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</si>
  <si>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</si>
  <si>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</si>
  <si>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</si>
  <si>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</si>
  <si>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</si>
  <si>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</si>
  <si>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</si>
  <si>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</si>
  <si>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</si>
  <si>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</si>
  <si>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</si>
  <si>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</si>
  <si>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</si>
  <si>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</si>
  <si>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</si>
  <si>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</si>
  <si>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</si>
  <si>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</si>
  <si>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</si>
  <si>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</si>
  <si>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</si>
  <si>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</si>
  <si>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</si>
  <si>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</si>
  <si>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</si>
  <si>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</si>
  <si>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</si>
  <si>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</si>
  <si>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</si>
  <si>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</si>
  <si>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</si>
  <si>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</si>
  <si>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</si>
  <si>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</si>
  <si>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</si>
  <si>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</si>
  <si>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</si>
  <si>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</si>
  <si>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</si>
  <si>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</si>
  <si>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</si>
  <si>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</si>
  <si>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</si>
  <si>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</si>
  <si>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</si>
  <si>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</si>
  <si>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</si>
  <si>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</si>
  <si>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</si>
  <si>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</si>
  <si>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</si>
  <si>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</si>
  <si>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</si>
  <si>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</si>
  <si>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</si>
  <si>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</si>
  <si>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</si>
  <si>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</si>
  <si>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</si>
  <si>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</si>
  <si>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</si>
  <si>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</si>
  <si>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</si>
  <si>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</si>
  <si>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</si>
  <si>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</si>
  <si>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</si>
  <si>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</si>
  <si>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</si>
  <si>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</si>
  <si>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</si>
  <si>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</si>
  <si>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</si>
  <si>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</si>
  <si>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</si>
  <si>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</si>
  <si>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</si>
  <si>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</si>
  <si>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</si>
  <si>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</si>
  <si>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</si>
  <si>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</si>
  <si>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</si>
  <si>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</si>
  <si>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</si>
  <si>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</si>
  <si>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</si>
  <si>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</si>
  <si>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</si>
  <si>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</si>
  <si>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</si>
  <si>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</si>
  <si>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</si>
  <si>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</si>
  <si>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</si>
  <si>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</si>
  <si>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</si>
  <si>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</si>
  <si>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</si>
  <si>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</si>
  <si>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</si>
  <si>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</si>
  <si>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</si>
  <si>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</si>
  <si>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</si>
  <si>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</si>
  <si>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</si>
  <si>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</si>
  <si>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</si>
  <si>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</si>
  <si>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</si>
  <si>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</si>
  <si>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</si>
  <si>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</si>
  <si>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</si>
  <si>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</si>
  <si>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</si>
  <si>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</si>
  <si>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</si>
  <si>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</si>
  <si>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</si>
  <si>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</si>
  <si>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</si>
  <si>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</si>
  <si>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</si>
  <si>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</si>
  <si>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</si>
  <si>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</si>
  <si>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</si>
  <si>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</si>
  <si>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</si>
  <si>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</si>
  <si>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</si>
  <si>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</si>
  <si>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</si>
  <si>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</si>
  <si>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</si>
  <si>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</si>
  <si>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</si>
  <si>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</si>
  <si>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</si>
  <si>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</si>
  <si>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</si>
  <si>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</si>
  <si>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</si>
  <si>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</si>
  <si>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</si>
  <si>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</si>
  <si>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</si>
  <si>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</si>
  <si>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</si>
  <si>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</si>
  <si>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</si>
  <si>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</si>
  <si>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</si>
  <si>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</si>
  <si>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</si>
  <si>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</si>
  <si>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</si>
  <si>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</si>
  <si>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</si>
  <si>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</si>
  <si>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</si>
  <si>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</si>
  <si>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</si>
  <si>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</si>
  <si>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</si>
  <si>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</si>
  <si>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</si>
  <si>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</si>
  <si>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</si>
  <si>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</si>
  <si>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</si>
  <si>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</si>
  <si>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</si>
  <si>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</si>
  <si>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</si>
  <si>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</si>
  <si>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</si>
  <si>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</si>
  <si>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</si>
  <si>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</si>
  <si>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</si>
  <si>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</si>
  <si>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</si>
  <si>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</si>
  <si>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</si>
  <si>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</si>
  <si>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</si>
  <si>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</si>
  <si>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</si>
  <si>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</si>
  <si>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</si>
  <si>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</si>
  <si>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</si>
  <si>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</si>
  <si>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</si>
  <si>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</si>
  <si>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</si>
  <si>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</si>
  <si>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</si>
  <si>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</si>
  <si>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</si>
  <si>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</si>
  <si>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</si>
  <si>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</si>
  <si>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</si>
  <si>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</si>
  <si>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</si>
  <si>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</si>
  <si>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</si>
  <si>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</si>
  <si>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</si>
  <si>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</si>
  <si>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</si>
  <si>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</si>
  <si>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</si>
  <si>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</si>
  <si>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</si>
  <si>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</si>
  <si>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</si>
  <si>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</si>
  <si>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</si>
  <si>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</si>
  <si>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</si>
  <si>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</si>
  <si>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</si>
  <si>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</si>
  <si>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</si>
  <si>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</si>
  <si>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</si>
  <si>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</si>
  <si>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</si>
  <si>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</si>
  <si>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</si>
  <si>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</si>
  <si>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</si>
  <si>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</si>
  <si>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</si>
  <si>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</si>
  <si>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</si>
  <si>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</si>
  <si>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</si>
  <si>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</si>
  <si>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</si>
  <si>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</si>
  <si>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</si>
  <si>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</si>
  <si>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</si>
  <si>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</si>
  <si>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</si>
  <si>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</si>
  <si>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</si>
  <si>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</si>
  <si>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</si>
  <si>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</si>
  <si>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</si>
  <si>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</si>
  <si>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</si>
  <si>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</si>
  <si>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</si>
  <si>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</si>
  <si>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</si>
  <si>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</si>
  <si>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</si>
  <si>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</si>
  <si>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</si>
  <si>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</si>
  <si>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</si>
  <si>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</si>
  <si>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</si>
  <si>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</si>
  <si>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</si>
  <si>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</si>
  <si>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</si>
  <si>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</si>
  <si>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</si>
  <si>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</si>
  <si>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</si>
  <si>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</si>
  <si>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</si>
  <si>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</si>
  <si>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</si>
  <si>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</si>
  <si>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</si>
  <si>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</si>
  <si>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</si>
  <si>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</si>
  <si>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</si>
  <si>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</si>
  <si>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</si>
  <si>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</si>
  <si>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</si>
  <si>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</si>
  <si>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</si>
  <si>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</si>
  <si>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</si>
  <si>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</si>
  <si>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</si>
  <si>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</si>
  <si>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</si>
  <si>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</si>
  <si>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</si>
  <si>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</si>
  <si>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</si>
  <si>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</si>
  <si>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</si>
  <si>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</si>
  <si>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</si>
  <si>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</si>
  <si>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</si>
  <si>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</si>
  <si>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</si>
  <si>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</si>
  <si>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</si>
  <si>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</si>
  <si>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</si>
  <si>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</si>
  <si>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</si>
  <si>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</si>
  <si>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</si>
  <si>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</si>
  <si>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</si>
  <si>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</si>
  <si>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</si>
  <si>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</si>
  <si>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</si>
  <si>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</si>
  <si>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</si>
  <si>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</si>
  <si>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</si>
  <si>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</si>
  <si>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</si>
  <si>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</si>
  <si>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</si>
  <si>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</si>
  <si>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</si>
  <si>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</si>
  <si>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</si>
  <si>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</si>
  <si>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</si>
  <si>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</si>
  <si>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</si>
  <si>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</si>
  <si>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</si>
  <si>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</si>
  <si>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</si>
  <si>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</si>
  <si>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</si>
  <si>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</si>
  <si>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</si>
  <si>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</si>
  <si>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</si>
  <si>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</si>
  <si>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</si>
  <si>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</si>
  <si>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</si>
  <si>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</si>
  <si>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</si>
  <si>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</si>
  <si>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</si>
  <si>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</si>
  <si>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</si>
  <si>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</si>
  <si>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</si>
  <si>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</si>
  <si>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</si>
  <si>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</si>
  <si>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</si>
  <si>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</si>
  <si>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</si>
  <si>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</si>
  <si>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</si>
  <si>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</si>
  <si>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</si>
  <si>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</si>
  <si>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</si>
  <si>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</si>
  <si>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</si>
  <si>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</si>
  <si>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</si>
  <si>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</si>
  <si>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</si>
  <si>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</si>
  <si>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</si>
  <si>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</si>
  <si>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</si>
  <si>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</si>
  <si>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</si>
  <si>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</si>
  <si>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</si>
  <si>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</si>
  <si>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</si>
  <si>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</si>
  <si>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</si>
  <si>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</si>
  <si>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</si>
  <si>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</si>
  <si>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</si>
  <si>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</si>
  <si>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</si>
  <si>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</si>
  <si>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</si>
  <si>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</si>
  <si>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</si>
  <si>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</si>
  <si>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</si>
  <si>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</si>
  <si>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</si>
  <si>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</si>
  <si>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</si>
  <si>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</si>
  <si>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</si>
  <si>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</si>
  <si>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</si>
  <si>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</si>
  <si>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</si>
  <si>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</si>
  <si>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</si>
  <si>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</si>
  <si>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</si>
  <si>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</si>
  <si>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</si>
  <si>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</si>
  <si>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</si>
  <si>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</si>
  <si>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</si>
  <si>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</si>
  <si>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</si>
  <si>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</si>
  <si>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</si>
  <si>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</si>
  <si>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</si>
  <si>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</si>
  <si>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</si>
  <si>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</si>
  <si>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</si>
  <si>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</si>
  <si>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</si>
  <si>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</si>
  <si>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</si>
  <si>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</si>
  <si>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</si>
  <si>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</si>
  <si>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</si>
  <si>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</si>
  <si>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</si>
  <si>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</si>
  <si>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</si>
  <si>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</si>
  <si>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</si>
  <si>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</si>
  <si>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</si>
  <si>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</si>
  <si>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</si>
  <si>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</si>
  <si>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</si>
  <si>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</si>
  <si>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</si>
  <si>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</si>
  <si>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</si>
  <si>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</si>
  <si>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</si>
  <si>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</si>
  <si>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</si>
  <si>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</si>
  <si>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</si>
  <si>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</si>
  <si>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</si>
  <si>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</si>
  <si>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</si>
  <si>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</si>
  <si>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</si>
  <si>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</si>
  <si>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</si>
  <si>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</si>
  <si>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</si>
  <si>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</si>
  <si>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</si>
  <si>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</si>
  <si>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</si>
  <si>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</si>
  <si>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</si>
  <si>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</si>
  <si>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</si>
  <si>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</si>
  <si>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</si>
  <si>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</si>
  <si>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</si>
  <si>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</si>
  <si>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</si>
  <si>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</si>
  <si>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</si>
  <si>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</si>
  <si>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</si>
  <si>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</si>
  <si>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</si>
  <si>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</si>
  <si>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</si>
  <si>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</si>
  <si>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</si>
  <si>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</si>
  <si>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</si>
  <si>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</si>
  <si>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</si>
  <si>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</si>
  <si>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</si>
  <si>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</si>
  <si>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</si>
  <si>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</si>
  <si>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</si>
  <si>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</si>
  <si>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</si>
  <si>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</si>
  <si>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</si>
  <si>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</si>
  <si>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</si>
  <si>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</si>
  <si>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</si>
  <si>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</si>
  <si>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</si>
  <si>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</si>
  <si>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</si>
  <si>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</si>
  <si>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</si>
  <si>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</si>
  <si>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</si>
  <si>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</si>
  <si>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</si>
  <si>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</si>
  <si>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</si>
  <si>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</si>
  <si>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</si>
  <si>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</si>
  <si>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</si>
  <si>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</si>
  <si>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</si>
  <si>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</si>
  <si>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</si>
  <si>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</si>
  <si>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</si>
  <si>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</si>
  <si>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</si>
  <si>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</si>
  <si>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</si>
  <si>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</si>
  <si>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</si>
  <si>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</si>
  <si>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</si>
  <si>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</si>
  <si>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</si>
  <si>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</si>
  <si>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</si>
  <si>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</si>
  <si>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</si>
  <si>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</si>
  <si>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</si>
  <si>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</si>
  <si>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</si>
  <si>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</si>
  <si>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</si>
  <si>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</si>
  <si>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</si>
  <si>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</si>
  <si>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</si>
  <si>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</si>
  <si>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</si>
  <si>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</si>
  <si>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</si>
  <si>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</si>
  <si>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</si>
  <si>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</si>
  <si>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</si>
  <si>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</si>
  <si>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</si>
  <si>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</si>
  <si>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</si>
  <si>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</si>
  <si>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</si>
  <si>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</si>
  <si>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</si>
  <si>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</si>
  <si>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</si>
  <si>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</si>
  <si>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</si>
  <si>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</si>
  <si>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</si>
  <si>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</si>
  <si>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</si>
  <si>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</si>
  <si>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</si>
  <si>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</si>
  <si>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</si>
  <si>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</si>
  <si>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</si>
  <si>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</si>
  <si>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</si>
  <si>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</si>
  <si>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</si>
  <si>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</si>
  <si>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</si>
  <si>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</si>
  <si>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</si>
  <si>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</si>
  <si>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</si>
  <si>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</si>
  <si>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</si>
  <si>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</si>
  <si>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</si>
  <si>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</si>
  <si>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</si>
  <si>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</si>
  <si>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</si>
  <si>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</si>
  <si>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</si>
  <si>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</si>
  <si>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</si>
  <si>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</si>
  <si>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</si>
  <si>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</si>
  <si>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</si>
  <si>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</si>
  <si>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</si>
  <si>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</si>
  <si>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</si>
  <si>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</si>
  <si>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</si>
  <si>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</si>
  <si>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</si>
  <si>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</si>
  <si>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</si>
  <si>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</si>
  <si>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</si>
  <si>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</si>
  <si>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</si>
  <si>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</si>
  <si>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</si>
  <si>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</si>
  <si>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</si>
  <si>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</si>
  <si>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</si>
  <si>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</si>
  <si>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</si>
  <si>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</si>
  <si>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</si>
  <si>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</si>
  <si>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</si>
  <si>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</si>
  <si>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</si>
  <si>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</si>
  <si>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</si>
  <si>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</si>
  <si>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</si>
  <si>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</si>
  <si>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</si>
  <si>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</si>
  <si>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</si>
  <si>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</si>
  <si>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</si>
  <si>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</si>
  <si>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</si>
  <si>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</si>
  <si>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</si>
  <si>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</si>
  <si>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</si>
  <si>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</si>
  <si>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</si>
  <si>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</si>
  <si>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</si>
  <si>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</si>
  <si>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</si>
  <si>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</si>
  <si>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</si>
  <si>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</si>
  <si>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</si>
  <si>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</si>
  <si>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</si>
  <si>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</si>
  <si>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</si>
  <si>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</si>
  <si>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</si>
  <si>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</si>
  <si>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</si>
  <si>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</si>
  <si>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</si>
  <si>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</si>
  <si>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</si>
  <si>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</si>
  <si>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</si>
  <si>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</si>
  <si>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</si>
  <si>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</si>
  <si>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</si>
  <si>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</si>
  <si>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</si>
  <si>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</si>
  <si>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</si>
  <si>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</si>
  <si>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</si>
  <si>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</si>
  <si>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</si>
  <si>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</si>
  <si>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</si>
  <si>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</si>
  <si>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</si>
  <si>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</si>
  <si>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</si>
  <si>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</si>
  <si>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</si>
  <si>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</si>
  <si>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</si>
  <si>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</si>
  <si>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</si>
  <si>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</si>
  <si>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</si>
  <si>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</si>
  <si>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</si>
  <si>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</si>
  <si>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</si>
  <si>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</si>
  <si>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</si>
  <si>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</si>
  <si>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</si>
  <si>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</si>
  <si>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</si>
  <si>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</si>
  <si>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</si>
  <si>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</si>
  <si>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</si>
  <si>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</si>
  <si>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</si>
  <si>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</si>
  <si>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</si>
  <si>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</si>
  <si>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</si>
  <si>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</si>
  <si>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</si>
  <si>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</si>
  <si>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</si>
  <si>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</si>
  <si>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</si>
  <si>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</si>
  <si>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</si>
  <si>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</si>
  <si>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</si>
  <si>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</si>
  <si>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</si>
  <si>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</si>
  <si>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</si>
  <si>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</si>
  <si>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</si>
  <si>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</si>
  <si>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</si>
  <si>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</si>
  <si>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</si>
  <si>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</si>
  <si>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</si>
  <si>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</si>
  <si>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</si>
  <si>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</si>
  <si>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</si>
  <si>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</si>
  <si>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</si>
  <si>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</si>
  <si>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</si>
  <si>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</si>
  <si>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</si>
  <si>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</si>
  <si>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</si>
  <si>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</si>
  <si>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</si>
  <si>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</si>
  <si>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</si>
  <si>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</si>
  <si>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</si>
  <si>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</si>
  <si>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</si>
  <si>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</si>
  <si>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</si>
  <si>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</si>
  <si>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</si>
  <si>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</si>
  <si>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</si>
  <si>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</si>
  <si>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</si>
  <si>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</si>
  <si>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</si>
  <si>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</si>
  <si>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</si>
  <si>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</si>
  <si>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</si>
  <si>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</si>
  <si>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</si>
  <si>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</si>
  <si>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</si>
  <si>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</si>
  <si>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</si>
  <si>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</si>
  <si>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</si>
  <si>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</si>
  <si>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</si>
  <si>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</si>
  <si>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</si>
  <si>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</si>
  <si>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</si>
  <si>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</si>
  <si>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</si>
  <si>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</si>
  <si>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</si>
  <si>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</si>
  <si>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</si>
  <si>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</si>
  <si>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</si>
  <si>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</si>
  <si>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</si>
  <si>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</si>
  <si>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</si>
  <si>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</si>
  <si>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</si>
  <si>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</si>
  <si>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</si>
  <si>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</si>
  <si>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</si>
  <si>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</si>
  <si>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</si>
  <si>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</si>
  <si>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</si>
  <si>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</si>
  <si>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</si>
  <si>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</si>
  <si>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</si>
  <si>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</si>
  <si>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</si>
  <si>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</si>
  <si>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</si>
  <si>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</si>
  <si>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</si>
  <si>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</si>
  <si>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</si>
  <si>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</si>
  <si>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</si>
  <si>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</si>
  <si>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</si>
  <si>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</si>
  <si>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</si>
  <si>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</si>
  <si>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</si>
  <si>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</si>
  <si>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</si>
  <si>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</si>
  <si>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</si>
  <si>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</si>
  <si>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</si>
  <si>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</si>
  <si>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</si>
  <si>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</si>
  <si>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</si>
  <si>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</si>
  <si>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</si>
  <si>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</si>
  <si>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</si>
  <si>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</si>
  <si>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</si>
  <si>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</si>
  <si>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</si>
  <si>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</si>
  <si>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</si>
  <si>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</si>
  <si>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</si>
  <si>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</si>
  <si>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</si>
  <si>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</si>
  <si>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</si>
  <si>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</si>
  <si>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</si>
  <si>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</si>
  <si>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</si>
  <si>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</si>
  <si>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</si>
  <si>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</si>
  <si>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</si>
  <si>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</si>
  <si>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</si>
  <si>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</si>
  <si>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</si>
  <si>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</si>
  <si>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</si>
  <si>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</si>
  <si>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</si>
  <si>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</si>
  <si>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</si>
  <si>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</si>
  <si>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</si>
  <si>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</si>
  <si>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</si>
  <si>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</si>
  <si>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</si>
  <si>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</si>
  <si>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</si>
  <si>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</si>
  <si>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</si>
  <si>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</si>
  <si>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</si>
  <si>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</si>
  <si>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</si>
  <si>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</si>
  <si>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</si>
  <si>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</si>
  <si>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</si>
  <si>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</si>
  <si>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</si>
  <si>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</si>
  <si>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</si>
  <si>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</si>
  <si>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</si>
  <si>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</si>
  <si>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</si>
  <si>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</si>
  <si>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</si>
  <si>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</si>
  <si>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</si>
  <si>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</si>
  <si>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</si>
  <si>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</si>
  <si>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</si>
  <si>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</si>
  <si>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</si>
  <si>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</si>
  <si>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</si>
  <si>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</si>
  <si>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</si>
  <si>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</si>
  <si>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</si>
  <si>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</si>
  <si>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</si>
  <si>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</si>
  <si>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</si>
  <si>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</si>
  <si>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</si>
  <si>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</si>
  <si>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</si>
  <si>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</si>
  <si>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</si>
  <si>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</si>
  <si>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</si>
  <si>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</si>
  <si>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</si>
  <si>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</si>
  <si>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</si>
  <si>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</si>
  <si>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</si>
  <si>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</si>
  <si>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</si>
  <si>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</si>
  <si>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</si>
  <si>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</si>
  <si>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</si>
  <si>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</si>
  <si>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</si>
  <si>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</si>
  <si>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</si>
  <si>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</si>
  <si>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</si>
  <si>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</si>
  <si>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</si>
  <si>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</si>
  <si>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</si>
  <si>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</si>
  <si>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</si>
  <si>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</si>
  <si>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</si>
  <si>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</si>
  <si>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</si>
  <si>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</si>
  <si>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</si>
  <si>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</si>
  <si>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</si>
  <si>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</si>
  <si>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</si>
  <si>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</si>
  <si>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</si>
  <si>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</si>
  <si>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</si>
  <si>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</si>
  <si>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</si>
  <si>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</si>
  <si>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</si>
  <si>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</si>
  <si>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</si>
  <si>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</si>
  <si>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</si>
  <si>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</si>
  <si>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</si>
  <si>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</si>
  <si>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</si>
  <si>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</si>
  <si>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</si>
  <si>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</si>
  <si>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</si>
  <si>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</si>
  <si>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</si>
  <si>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</si>
  <si>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</si>
  <si>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</si>
  <si>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</si>
  <si>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</si>
  <si>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</si>
  <si>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</si>
  <si>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</si>
  <si>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</si>
  <si>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</si>
  <si>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</si>
  <si>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</si>
  <si>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</si>
  <si>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</si>
  <si>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</si>
  <si>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</si>
  <si>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</si>
  <si>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</si>
  <si>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</si>
  <si>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</si>
  <si>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</si>
  <si>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</si>
  <si>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</si>
  <si>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</si>
  <si>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</si>
  <si>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</si>
  <si>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</si>
  <si>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</si>
  <si>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</si>
  <si>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</si>
  <si>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</si>
  <si>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</si>
  <si>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</si>
  <si>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</si>
  <si>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</si>
  <si>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</si>
  <si>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</si>
  <si>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</si>
  <si>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</si>
  <si>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</si>
  <si>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</si>
  <si>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</si>
  <si>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</si>
  <si>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</si>
  <si>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</si>
  <si>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</si>
  <si>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</si>
  <si>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</si>
  <si>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</si>
  <si>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</si>
  <si>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</si>
  <si>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</si>
  <si>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</si>
  <si>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</si>
  <si>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</si>
  <si>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</si>
  <si>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</si>
  <si>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</si>
  <si>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</si>
  <si>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</si>
  <si>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</si>
  <si>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</si>
  <si>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</si>
  <si>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</si>
  <si>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</si>
  <si>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</si>
  <si>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</si>
  <si>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</si>
  <si>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</si>
  <si>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</si>
  <si>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</si>
  <si>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</si>
  <si>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</si>
  <si>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</si>
  <si>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</si>
  <si>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</si>
  <si>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</si>
  <si>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</si>
  <si>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</si>
  <si>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</si>
  <si>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</si>
  <si>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</si>
  <si>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</si>
  <si>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</si>
  <si>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</si>
  <si>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</si>
  <si>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</si>
  <si>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</si>
  <si>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</si>
  <si>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</si>
  <si>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</si>
  <si>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</si>
  <si>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</si>
  <si>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</si>
  <si>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</si>
  <si>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</si>
  <si>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</si>
  <si>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</si>
  <si>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</si>
  <si>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</si>
  <si>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</si>
  <si>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</si>
  <si>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</si>
  <si>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</si>
  <si>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</si>
  <si>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</si>
  <si>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</si>
  <si>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</si>
  <si>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</si>
  <si>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</si>
  <si>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</si>
  <si>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</si>
  <si>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</si>
  <si>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</si>
  <si>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</si>
  <si>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</si>
  <si>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</si>
  <si>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</si>
  <si>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</si>
  <si>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</si>
  <si>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</si>
  <si>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</si>
  <si>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</si>
  <si>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</si>
  <si>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</si>
  <si>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</si>
  <si>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</si>
  <si>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</si>
  <si>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</si>
  <si>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</si>
  <si>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</si>
  <si>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</si>
  <si>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</si>
  <si>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</si>
  <si>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</si>
  <si>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</si>
  <si>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</si>
  <si>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</si>
  <si>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</si>
  <si>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</si>
  <si>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</si>
  <si>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</si>
  <si>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</si>
  <si>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</si>
  <si>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</si>
  <si>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</si>
  <si>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</si>
  <si>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</si>
  <si>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</si>
  <si>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</si>
  <si>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</si>
  <si>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</si>
  <si>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</si>
  <si>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</si>
  <si>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</si>
  <si>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</si>
  <si>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</si>
  <si>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</si>
  <si>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</si>
  <si>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</si>
  <si>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</si>
  <si>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</si>
  <si>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</si>
  <si>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</si>
  <si>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</si>
  <si>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</si>
  <si>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</si>
  <si>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</si>
  <si>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</si>
  <si>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</si>
  <si>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</si>
  <si>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</si>
  <si>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</si>
  <si>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</si>
  <si>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</si>
  <si>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</si>
  <si>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</si>
  <si>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</si>
  <si>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</si>
  <si>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</si>
  <si>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</si>
  <si>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</si>
  <si>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</si>
  <si>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</si>
  <si>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</si>
  <si>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</si>
  <si>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</si>
  <si>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</si>
  <si>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</si>
  <si>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</si>
  <si>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</si>
  <si>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</si>
  <si>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</si>
  <si>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</si>
  <si>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</si>
  <si>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</si>
  <si>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</si>
  <si>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</si>
  <si>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</si>
  <si>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</si>
  <si>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</si>
  <si>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</si>
  <si>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</si>
  <si>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</si>
  <si>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</si>
  <si>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</si>
  <si>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</si>
  <si>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</si>
  <si>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</si>
  <si>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</si>
  <si>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</si>
  <si>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</si>
  <si>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</si>
  <si>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</si>
  <si>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</si>
  <si>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</si>
  <si>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</si>
  <si>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</si>
  <si>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</si>
  <si>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</si>
  <si>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</si>
  <si>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</si>
  <si>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</si>
  <si>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</si>
  <si>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</si>
  <si>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</si>
  <si>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</si>
  <si>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</si>
  <si>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</si>
  <si>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</si>
  <si>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</si>
  <si>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</si>
  <si>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</si>
  <si>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</si>
  <si>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</si>
  <si>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</si>
  <si>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</si>
  <si>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</si>
  <si>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</si>
  <si>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</si>
  <si>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</si>
  <si>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</si>
  <si>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</si>
  <si>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</si>
  <si>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</si>
  <si>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</si>
  <si>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</si>
  <si>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</si>
  <si>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</si>
  <si>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</si>
  <si>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</si>
  <si>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</si>
  <si>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</si>
  <si>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</si>
  <si>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</si>
  <si>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</si>
  <si>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</si>
  <si>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</si>
  <si>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</si>
  <si>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</si>
  <si>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</si>
  <si>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</si>
  <si>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</si>
  <si>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</si>
  <si>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</si>
  <si>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</si>
  <si>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</si>
  <si>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</si>
  <si>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</si>
  <si>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</si>
  <si>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</si>
  <si>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</si>
  <si>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</si>
  <si>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</si>
  <si>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</si>
  <si>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</si>
  <si>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</si>
  <si>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</si>
  <si>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</si>
  <si>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</si>
  <si>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</si>
  <si>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</si>
  <si>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</si>
  <si>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</si>
  <si>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</si>
  <si>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</si>
  <si>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</si>
  <si>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</si>
  <si>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</si>
  <si>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</si>
  <si>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</si>
  <si>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</si>
  <si>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</si>
  <si>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</si>
  <si>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</si>
  <si>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</si>
  <si>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</si>
  <si>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</si>
  <si>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</si>
  <si>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</si>
  <si>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</si>
  <si>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</si>
  <si>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</si>
  <si>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</si>
  <si>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</si>
  <si>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</si>
  <si>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</si>
  <si>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</si>
  <si>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</si>
  <si>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</si>
  <si>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</si>
  <si>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</si>
  <si>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</si>
  <si>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</si>
  <si>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</si>
  <si>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</si>
  <si>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</si>
  <si>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</si>
  <si>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</si>
  <si>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</si>
  <si>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</si>
  <si>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</si>
  <si>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</si>
  <si>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</si>
  <si>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</si>
  <si>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</si>
  <si>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</si>
  <si>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</si>
  <si>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</si>
  <si>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</si>
  <si>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</si>
  <si>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</si>
  <si>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</si>
  <si>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</si>
  <si>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</si>
  <si>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</si>
  <si>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</si>
  <si>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</si>
  <si>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</si>
  <si>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</si>
  <si>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</si>
  <si>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</si>
  <si>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</si>
  <si>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</si>
  <si>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</si>
  <si>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</si>
  <si>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</si>
  <si>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</si>
  <si>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</si>
  <si>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</si>
  <si>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</si>
  <si>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</si>
  <si>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</si>
  <si>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</si>
  <si>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</si>
  <si>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</si>
  <si>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</si>
  <si>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</si>
  <si>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</si>
  <si>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</si>
  <si>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</si>
  <si>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</si>
  <si>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</si>
  <si>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</si>
  <si>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</si>
  <si>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</si>
  <si>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</si>
  <si>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</si>
  <si>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</si>
  <si>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</si>
  <si>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</si>
  <si>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</si>
  <si>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</si>
  <si>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</si>
  <si>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</si>
  <si>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</si>
  <si>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</si>
  <si>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</si>
  <si>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</si>
  <si>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</si>
  <si>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</si>
  <si>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</si>
  <si>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</si>
  <si>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</si>
  <si>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</si>
  <si>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</si>
  <si>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</si>
  <si>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</si>
  <si>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</si>
  <si>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</si>
  <si>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</si>
  <si>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</si>
  <si>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</si>
  <si>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</si>
  <si>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</si>
  <si>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</si>
  <si>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</si>
  <si>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</si>
  <si>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</si>
  <si>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</si>
  <si>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</si>
  <si>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</si>
  <si>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</si>
  <si>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</si>
  <si>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</si>
  <si>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</si>
  <si>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</si>
  <si>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</si>
  <si>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</si>
  <si>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</si>
  <si>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</si>
  <si>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</si>
  <si>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</si>
  <si>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</si>
  <si>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</si>
  <si>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</si>
  <si>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</si>
  <si>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</si>
  <si>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</si>
  <si>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</si>
  <si>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</si>
  <si>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</si>
  <si>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</si>
  <si>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</si>
  <si>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</si>
  <si>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</si>
  <si>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</si>
  <si>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</si>
  <si>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</si>
  <si>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</si>
  <si>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</si>
  <si>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</si>
  <si>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</si>
  <si>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</si>
  <si>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</si>
  <si>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</si>
  <si>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</si>
  <si>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</si>
  <si>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</si>
  <si>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</si>
  <si>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</si>
  <si>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</si>
  <si>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</si>
  <si>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</si>
  <si>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</si>
  <si>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</si>
  <si>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</si>
  <si>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</si>
  <si>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</si>
  <si>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</si>
  <si>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</si>
  <si>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</si>
  <si>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</si>
  <si>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</si>
  <si>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</si>
  <si>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</si>
  <si>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</si>
  <si>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</si>
  <si>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</si>
  <si>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</si>
  <si>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</si>
  <si>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</si>
  <si>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</si>
  <si>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</si>
  <si>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</si>
  <si>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</si>
  <si>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</si>
  <si>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</si>
  <si>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</si>
  <si>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</si>
  <si>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</si>
  <si>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</si>
  <si>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</si>
  <si>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</si>
  <si>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</si>
  <si>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</si>
  <si>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</si>
  <si>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</si>
  <si>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</si>
  <si>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</si>
  <si>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</si>
  <si>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</si>
  <si>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</si>
  <si>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</si>
  <si>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</si>
  <si>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</si>
  <si>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</si>
  <si>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</si>
  <si>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</si>
  <si>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</si>
  <si>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</si>
  <si>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</si>
  <si>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</si>
  <si>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</si>
  <si>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</si>
  <si>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</si>
  <si>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</si>
  <si>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</si>
  <si>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</si>
  <si>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</si>
  <si>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</si>
  <si>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</si>
  <si>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</si>
  <si>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</si>
  <si>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</si>
  <si>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</si>
  <si>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</si>
  <si>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</si>
  <si>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</si>
  <si>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</si>
  <si>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</si>
  <si>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</si>
  <si>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</si>
  <si>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</si>
  <si>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</si>
  <si>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</si>
  <si>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</si>
  <si>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</si>
  <si>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</si>
  <si>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</si>
  <si>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</si>
  <si>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</si>
  <si>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</si>
  <si>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</si>
  <si>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</si>
  <si>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</si>
  <si>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</si>
  <si>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</si>
  <si>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</si>
  <si>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</si>
  <si>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</si>
  <si>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</si>
  <si>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</si>
  <si>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</si>
  <si>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</si>
  <si>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</si>
  <si>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</si>
  <si>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</si>
  <si>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</si>
  <si>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</si>
  <si>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</si>
  <si>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</si>
  <si>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</si>
  <si>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</si>
  <si>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</si>
  <si>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</si>
  <si>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</si>
  <si>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</si>
  <si>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</si>
  <si>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</si>
  <si>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</si>
  <si>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</si>
  <si>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</si>
  <si>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</si>
  <si>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</si>
  <si>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</si>
  <si>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</si>
  <si>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</si>
  <si>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</si>
  <si>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</si>
  <si>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</si>
  <si>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</si>
  <si>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</si>
  <si>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</si>
  <si>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</si>
  <si>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</si>
  <si>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</si>
  <si>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</si>
  <si>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</si>
  <si>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</si>
  <si>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</si>
  <si>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</si>
  <si>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</si>
  <si>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</si>
  <si>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</si>
  <si>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</si>
  <si>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</si>
  <si>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</si>
  <si>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</si>
  <si>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</si>
  <si>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</si>
  <si>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</si>
  <si>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</si>
  <si>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</si>
  <si>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</si>
  <si>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</si>
  <si>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</si>
  <si>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</si>
  <si>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</si>
  <si>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</si>
  <si>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</si>
  <si>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</si>
  <si>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</si>
  <si>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</si>
  <si>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</si>
  <si>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</si>
  <si>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</si>
  <si>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</si>
  <si>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</si>
  <si>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</si>
  <si>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</si>
  <si>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</si>
  <si>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</si>
  <si>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</si>
  <si>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</si>
  <si>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</si>
  <si>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</si>
  <si>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</si>
  <si>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</si>
  <si>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</si>
  <si>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</si>
  <si>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</si>
  <si>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</si>
  <si>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</si>
  <si>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</si>
  <si>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</si>
  <si>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</si>
  <si>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</si>
  <si>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</si>
  <si>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</si>
  <si>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</si>
  <si>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</si>
  <si>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</si>
  <si>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</si>
  <si>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</si>
  <si>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</si>
  <si>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</si>
  <si>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</si>
  <si>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</si>
  <si>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</si>
  <si>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</si>
  <si>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</si>
  <si>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</si>
  <si>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</si>
  <si>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</si>
  <si>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</si>
  <si>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</si>
  <si>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</si>
  <si>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</si>
  <si>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</si>
  <si>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</si>
  <si>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</si>
  <si>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</si>
  <si>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</si>
  <si>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</si>
  <si>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</si>
  <si>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</si>
  <si>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</si>
  <si>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</si>
  <si>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</si>
  <si>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</si>
  <si>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</si>
  <si>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</si>
  <si>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</si>
  <si>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</si>
  <si>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</si>
  <si>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</si>
  <si>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</si>
  <si>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</si>
  <si>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</si>
  <si>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</si>
  <si>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</si>
  <si>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</si>
  <si>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</si>
  <si>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</si>
  <si>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</si>
  <si>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</si>
  <si>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</si>
  <si>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</si>
  <si>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</si>
  <si>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</si>
  <si>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</si>
  <si>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</si>
  <si>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</si>
  <si>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</si>
  <si>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</si>
  <si>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</si>
  <si>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</si>
  <si>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</si>
  <si>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</si>
  <si>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</si>
  <si>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</si>
  <si>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</si>
  <si>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</si>
  <si>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</si>
  <si>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</si>
  <si>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</si>
  <si>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</si>
  <si>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</si>
  <si>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</si>
  <si>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</si>
  <si>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</si>
  <si>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</si>
  <si>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</si>
  <si>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</si>
  <si>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</si>
  <si>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</si>
  <si>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</si>
  <si>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</si>
  <si>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</si>
  <si>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</si>
  <si>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</si>
  <si>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</si>
  <si>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</si>
  <si>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</si>
  <si>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</si>
  <si>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</si>
  <si>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</si>
  <si>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</si>
  <si>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</si>
  <si>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</si>
  <si>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</si>
  <si>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</si>
  <si>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</si>
  <si>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</si>
  <si>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</si>
  <si>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</si>
  <si>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</si>
  <si>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</si>
  <si>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</si>
  <si>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</si>
  <si>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</si>
  <si>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</si>
  <si>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</si>
  <si>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</si>
  <si>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</si>
  <si>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</si>
  <si>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</si>
  <si>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</si>
  <si>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</si>
  <si>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</si>
  <si>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</si>
  <si>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</si>
  <si>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</si>
  <si>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</si>
  <si>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</si>
  <si>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</si>
  <si>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</si>
  <si>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</si>
  <si>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</si>
  <si>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</si>
  <si>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</si>
  <si>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</si>
  <si>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</si>
  <si>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</si>
  <si>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</si>
  <si>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</si>
  <si>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</si>
  <si>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</si>
  <si>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</si>
  <si>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</si>
  <si>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</si>
  <si>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</si>
  <si>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</si>
  <si>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</si>
  <si>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</si>
  <si>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</si>
  <si>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</si>
  <si>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</si>
  <si>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</si>
  <si>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</si>
  <si>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</si>
  <si>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</si>
  <si>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</si>
  <si>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</si>
  <si>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</si>
  <si>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</si>
  <si>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</si>
  <si>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</si>
  <si>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</si>
  <si>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</si>
  <si>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</si>
  <si>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</si>
  <si>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</si>
  <si>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</si>
  <si>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</si>
  <si>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</si>
  <si>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</si>
  <si>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</si>
  <si>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</si>
  <si>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</si>
  <si>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</si>
  <si>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</si>
  <si>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</si>
  <si>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</si>
  <si>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</si>
  <si>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</si>
  <si>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</si>
  <si>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</si>
  <si>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</si>
  <si>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</si>
  <si>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</si>
  <si>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</si>
  <si>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</si>
  <si>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</si>
  <si>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</si>
  <si>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</si>
  <si>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</si>
  <si>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</si>
  <si>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</si>
  <si>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</si>
  <si>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</si>
  <si>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</si>
  <si>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</si>
  <si>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</si>
  <si>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</si>
  <si>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</si>
  <si>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</si>
  <si>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</si>
  <si>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</si>
  <si>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</si>
  <si>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</si>
  <si>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</si>
  <si>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</si>
  <si>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</si>
  <si>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</si>
  <si>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</si>
  <si>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</si>
  <si>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</si>
  <si>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</si>
  <si>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</si>
  <si>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</si>
  <si>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</si>
  <si>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</si>
  <si>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</si>
  <si>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</si>
  <si>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</si>
  <si>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</si>
  <si>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</si>
  <si>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</si>
  <si>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</si>
  <si>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</si>
  <si>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</si>
  <si>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</si>
  <si>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</si>
  <si>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</si>
  <si>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</si>
  <si>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</si>
  <si>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</si>
  <si>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</si>
  <si>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</si>
  <si>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</si>
  <si>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</si>
  <si>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</si>
  <si>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</si>
  <si>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</si>
  <si>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</si>
  <si>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</si>
  <si>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</si>
  <si>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</si>
  <si>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</si>
  <si>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</si>
  <si>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</si>
  <si>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</si>
  <si>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</si>
  <si>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</si>
  <si>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</si>
  <si>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</si>
  <si>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</si>
  <si>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</si>
  <si>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</si>
  <si>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</si>
  <si>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</si>
  <si>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</si>
  <si>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</si>
  <si>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</si>
  <si>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</si>
  <si>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</si>
  <si>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</si>
  <si>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</si>
  <si>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</si>
  <si>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</si>
  <si>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</si>
  <si>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</si>
  <si>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</si>
  <si>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</si>
  <si>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</si>
  <si>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</si>
  <si>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</si>
  <si>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</si>
  <si>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</si>
  <si>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</si>
  <si>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</si>
  <si>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</si>
  <si>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</si>
  <si>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</si>
  <si>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</si>
  <si>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</si>
  <si>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</si>
  <si>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</si>
  <si>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</si>
  <si>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</si>
  <si>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</si>
  <si>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</si>
  <si>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</si>
  <si>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</si>
  <si>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</si>
  <si>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</si>
  <si>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</si>
  <si>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</si>
  <si>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</si>
  <si>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</si>
  <si>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</si>
  <si>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</si>
  <si>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</si>
  <si>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</si>
  <si>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</si>
  <si>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</si>
  <si>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</si>
  <si>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</si>
  <si>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</si>
  <si>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</si>
  <si>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</si>
  <si>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</si>
  <si>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</si>
  <si>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</si>
  <si>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</si>
  <si>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</si>
  <si>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</si>
  <si>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</si>
  <si>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</si>
  <si>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</si>
  <si>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</si>
  <si>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</si>
  <si>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</si>
  <si>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</si>
  <si>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</si>
  <si>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</si>
  <si>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</si>
  <si>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</si>
  <si>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</si>
  <si>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</si>
  <si>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</si>
  <si>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</si>
  <si>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</si>
  <si>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</si>
  <si>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</si>
  <si>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</si>
  <si>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</si>
  <si>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</si>
  <si>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</si>
  <si>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</si>
  <si>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</si>
  <si>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</si>
  <si>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</si>
  <si>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</si>
  <si>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</si>
  <si>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</si>
  <si>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</si>
  <si>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</si>
  <si>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</si>
  <si>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</si>
  <si>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</si>
  <si>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</si>
  <si>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</si>
  <si>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</si>
  <si>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</si>
  <si>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</si>
  <si>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</si>
  <si>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</si>
  <si>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</si>
  <si>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</si>
  <si>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</si>
  <si>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</si>
  <si>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</si>
  <si>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</si>
  <si>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</si>
  <si>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</si>
  <si>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</si>
  <si>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</si>
  <si>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</si>
  <si>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</si>
  <si>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</si>
  <si>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</si>
  <si>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</si>
  <si>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</si>
  <si>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</si>
  <si>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</si>
  <si>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</si>
  <si>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</si>
  <si>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</si>
  <si>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</si>
  <si>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</si>
  <si>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</si>
  <si>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</si>
  <si>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</si>
  <si>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</si>
  <si>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</si>
  <si>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</si>
  <si>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</si>
  <si>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</si>
  <si>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</si>
  <si>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</si>
  <si>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</si>
  <si>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</si>
  <si>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</si>
  <si>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</si>
  <si>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</si>
  <si>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</si>
  <si>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</si>
  <si>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</si>
  <si>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</si>
  <si>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</si>
  <si>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</si>
  <si>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</si>
  <si>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</si>
  <si>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</si>
  <si>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</si>
  <si>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</si>
  <si>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</si>
  <si>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</si>
  <si>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</si>
  <si>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</si>
  <si>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</si>
  <si>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</si>
  <si>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</si>
  <si>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</si>
  <si>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</si>
  <si>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</si>
  <si>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</si>
  <si>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</si>
  <si>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</si>
  <si>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</si>
  <si>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</si>
  <si>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</si>
  <si>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</si>
  <si>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</si>
  <si>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</si>
  <si>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</si>
  <si>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</si>
  <si>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</si>
  <si>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</si>
  <si>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</si>
  <si>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</si>
  <si>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</si>
  <si>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</si>
  <si>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</si>
  <si>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</si>
  <si>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</si>
  <si>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</si>
  <si>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</si>
  <si>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</si>
  <si>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</si>
  <si>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</si>
  <si>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</si>
  <si>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</si>
  <si>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</si>
  <si>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</si>
  <si>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</si>
  <si>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</si>
  <si>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</si>
  <si>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</si>
  <si>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</si>
  <si>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</si>
  <si>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</si>
  <si>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</si>
  <si>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</si>
  <si>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</si>
  <si>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</si>
  <si>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</si>
  <si>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</si>
  <si>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</si>
  <si>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</si>
  <si>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</si>
  <si>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</si>
  <si>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</si>
  <si>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</si>
  <si>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</si>
  <si>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</si>
  <si>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</si>
  <si>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</si>
  <si>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</si>
  <si>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</si>
  <si>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</si>
  <si>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</si>
  <si>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</si>
  <si>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</si>
  <si>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</si>
  <si>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</si>
  <si>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</si>
  <si>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</si>
  <si>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</si>
  <si>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</si>
  <si>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</si>
  <si>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</si>
  <si>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</si>
  <si>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</si>
  <si>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</si>
  <si>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</si>
  <si>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</si>
  <si>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</si>
  <si>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</si>
  <si>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</si>
  <si>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</si>
  <si>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</si>
  <si>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</si>
  <si>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</si>
  <si>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</si>
  <si>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</si>
  <si>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</si>
  <si>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</si>
  <si>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</si>
  <si>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</si>
  <si>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</si>
  <si>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</si>
  <si>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</si>
  <si>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</si>
  <si>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</si>
  <si>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</si>
  <si>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</si>
  <si>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</si>
  <si>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</si>
  <si>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</si>
  <si>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</si>
  <si>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</si>
  <si>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</si>
  <si>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</si>
  <si>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</si>
  <si>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</si>
  <si>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</si>
  <si>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</si>
  <si>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</si>
  <si>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</si>
  <si>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</si>
  <si>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</si>
  <si>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</si>
  <si>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</si>
  <si>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</si>
  <si>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</si>
  <si>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</si>
  <si>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</si>
  <si>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</si>
  <si>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</si>
  <si>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</si>
  <si>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</si>
  <si>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</si>
  <si>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</si>
  <si>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</si>
  <si>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</si>
  <si>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</si>
  <si>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</si>
  <si>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</si>
  <si>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</si>
  <si>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</si>
  <si>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</si>
  <si>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</si>
  <si>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</si>
  <si>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</si>
  <si>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</si>
  <si>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</si>
  <si>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</si>
  <si>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</si>
  <si>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</si>
  <si>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</si>
  <si>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</si>
  <si>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</si>
  <si>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</si>
  <si>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</si>
  <si>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</si>
  <si>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</si>
  <si>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</si>
  <si>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</si>
  <si>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</si>
  <si>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</si>
  <si>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</si>
  <si>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</si>
  <si>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</si>
  <si>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</si>
  <si>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</si>
  <si>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</si>
  <si>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</si>
  <si>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</si>
  <si>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</si>
  <si>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</si>
  <si>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</si>
  <si>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</si>
  <si>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</si>
  <si>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</si>
  <si>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</si>
  <si>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</si>
  <si>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</si>
  <si>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</si>
  <si>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</si>
  <si>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</si>
  <si>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</si>
  <si>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</si>
  <si>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</si>
  <si>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</si>
  <si>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</si>
  <si>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</si>
  <si>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</si>
  <si>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</si>
  <si>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</si>
  <si>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</si>
  <si>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</si>
  <si>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</si>
  <si>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</si>
  <si>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</si>
  <si>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</si>
  <si>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</si>
  <si>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</si>
  <si>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</si>
  <si>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</si>
  <si>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</si>
  <si>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</si>
  <si>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</si>
  <si>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</si>
  <si>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</si>
  <si>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</si>
  <si>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</si>
  <si>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</si>
  <si>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</si>
  <si>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</si>
  <si>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</si>
  <si>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</si>
  <si>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</si>
  <si>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</si>
  <si>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</si>
  <si>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</si>
  <si>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</si>
  <si>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</si>
  <si>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</si>
  <si>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</si>
  <si>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</si>
  <si>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</si>
  <si>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</si>
  <si>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</si>
  <si>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</si>
  <si>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</si>
  <si>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</si>
  <si>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</si>
  <si>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</si>
  <si>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</si>
  <si>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</si>
  <si>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</si>
  <si>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</si>
  <si>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</si>
  <si>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</si>
  <si>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</si>
  <si>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</si>
  <si>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</si>
  <si>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</si>
  <si>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</si>
  <si>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</si>
  <si>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</si>
  <si>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</si>
  <si>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</si>
  <si>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</si>
  <si>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</si>
  <si>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</si>
  <si>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</si>
  <si>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</si>
  <si>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</si>
  <si>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</si>
  <si>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</si>
  <si>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</si>
  <si>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</si>
  <si>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</si>
  <si>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</si>
  <si>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</si>
  <si>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</si>
  <si>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</si>
  <si>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</si>
  <si>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</si>
  <si>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</si>
  <si>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</si>
  <si>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</si>
  <si>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</si>
  <si>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</si>
  <si>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</si>
  <si>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</si>
  <si>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</si>
  <si>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</si>
  <si>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</si>
  <si>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</si>
  <si>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</si>
  <si>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</si>
  <si>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</si>
  <si>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</si>
  <si>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</si>
  <si>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</si>
  <si>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</si>
  <si>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</si>
  <si>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</si>
  <si>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</si>
  <si>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</si>
  <si>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</si>
  <si>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</si>
  <si>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</si>
  <si>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</si>
  <si>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</si>
  <si>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</si>
  <si>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</si>
  <si>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</si>
  <si>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</si>
  <si>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</si>
  <si>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</si>
  <si>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</si>
  <si>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</si>
  <si>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</si>
  <si>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</si>
  <si>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</si>
  <si>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</si>
  <si>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</si>
  <si>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</si>
  <si>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</si>
  <si>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</si>
  <si>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</si>
  <si>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</si>
  <si>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</si>
  <si>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</si>
  <si>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</si>
  <si>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</si>
  <si>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</si>
  <si>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</si>
  <si>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</si>
  <si>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</si>
  <si>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</si>
  <si>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</si>
  <si>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</si>
  <si>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</si>
  <si>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</si>
  <si>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</si>
  <si>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</si>
  <si>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</si>
  <si>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</si>
  <si>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</si>
  <si>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</si>
  <si>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</si>
  <si>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</si>
  <si>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</si>
  <si>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</si>
  <si>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</si>
  <si>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</si>
  <si>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</si>
  <si>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</si>
  <si>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</si>
  <si>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</si>
  <si>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</si>
  <si>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</si>
  <si>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</si>
  <si>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</si>
  <si>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</si>
  <si>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</si>
  <si>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</si>
  <si>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</si>
  <si>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</si>
  <si>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</si>
  <si>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</si>
  <si>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</si>
  <si>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</si>
  <si>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</si>
  <si>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</si>
  <si>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</si>
  <si>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</si>
  <si>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</si>
  <si>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</si>
  <si>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</si>
  <si>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</si>
  <si>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</si>
  <si>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</si>
  <si>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</si>
  <si>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</si>
  <si>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</si>
  <si>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</si>
  <si>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</si>
  <si>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</si>
  <si>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</si>
  <si>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</si>
  <si>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</si>
  <si>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</si>
  <si>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</si>
  <si>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</si>
  <si>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</si>
  <si>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</si>
  <si>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</si>
  <si>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</si>
  <si>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</si>
  <si>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</si>
  <si>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</si>
  <si>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</si>
  <si>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</si>
  <si>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</si>
  <si>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</si>
  <si>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</si>
  <si>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</si>
  <si>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</si>
  <si>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</si>
  <si>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</si>
  <si>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</si>
  <si>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</si>
  <si>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</si>
  <si>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</si>
  <si>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</si>
  <si>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</si>
  <si>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</si>
  <si>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</si>
  <si>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</si>
  <si>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</si>
  <si>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</si>
  <si>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</si>
  <si>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</si>
  <si>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</si>
  <si>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</si>
  <si>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</si>
  <si>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</si>
  <si>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</si>
  <si>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</si>
  <si>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</si>
  <si>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</si>
  <si>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</si>
  <si>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</si>
  <si>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</si>
  <si>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</si>
  <si>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</si>
  <si>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</si>
  <si>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</si>
  <si>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</si>
  <si>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</si>
  <si>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</si>
  <si>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</si>
  <si>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</si>
  <si>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</si>
  <si>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</si>
  <si>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</si>
  <si>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</si>
  <si>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</si>
  <si>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</si>
  <si>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</si>
  <si>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</si>
  <si>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</si>
  <si>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</si>
  <si>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</si>
  <si>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</si>
  <si>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</si>
  <si>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</si>
  <si>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</si>
  <si>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</si>
  <si>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</si>
  <si>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</si>
  <si>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</si>
  <si>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</si>
  <si>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</si>
  <si>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</si>
  <si>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</si>
  <si>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</si>
  <si>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</si>
  <si>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</si>
  <si>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</si>
  <si>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</si>
  <si>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</si>
  <si>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</si>
  <si>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</si>
  <si>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</si>
  <si>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</si>
  <si>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</si>
  <si>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</si>
  <si>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</si>
  <si>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</si>
  <si>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</si>
  <si>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</si>
  <si>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</si>
  <si>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</si>
  <si>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</si>
  <si>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</si>
  <si>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</si>
  <si>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</si>
  <si>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</si>
  <si>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</si>
  <si>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</si>
  <si>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</si>
  <si>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</si>
  <si>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</si>
  <si>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</si>
  <si>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</si>
  <si>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</si>
  <si>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</si>
  <si>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</si>
  <si>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</si>
  <si>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</si>
  <si>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</si>
  <si>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</si>
  <si>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</si>
  <si>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</si>
  <si>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</si>
  <si>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</si>
  <si>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</si>
  <si>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</si>
  <si>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</si>
  <si>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</si>
  <si>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</si>
  <si>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</si>
  <si>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</si>
  <si>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</si>
  <si>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</si>
  <si>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</si>
  <si>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</si>
  <si>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</si>
  <si>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</si>
  <si>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</si>
  <si>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</si>
  <si>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</si>
  <si>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</si>
  <si>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</si>
  <si>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</si>
  <si>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</si>
  <si>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</si>
  <si>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</si>
  <si>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</si>
  <si>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</si>
  <si>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</si>
  <si>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</si>
  <si>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</si>
  <si>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</si>
  <si>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</si>
  <si>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</si>
  <si>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</si>
  <si>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</si>
  <si>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</si>
  <si>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</si>
  <si>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</si>
  <si>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</si>
  <si>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</si>
  <si>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</si>
  <si>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</si>
  <si>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</si>
  <si>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</si>
  <si>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</si>
  <si>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</si>
  <si>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</si>
  <si>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</si>
  <si>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</si>
  <si>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</si>
  <si>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</si>
  <si>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</si>
  <si>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</si>
  <si>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</si>
  <si>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</si>
  <si>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</si>
  <si>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</si>
  <si>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</si>
  <si>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</si>
  <si>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</si>
  <si>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</si>
  <si>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</si>
  <si>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</si>
  <si>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</si>
  <si>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</si>
  <si>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</si>
  <si>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</si>
  <si>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</si>
  <si>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</si>
  <si>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</si>
  <si>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</si>
  <si>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</si>
  <si>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</si>
  <si>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</si>
  <si>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</si>
  <si>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</si>
  <si>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</si>
  <si>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</si>
  <si>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</si>
  <si>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</si>
  <si>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</si>
  <si>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</si>
  <si>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</si>
  <si>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</si>
  <si>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</si>
  <si>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</si>
  <si>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</si>
  <si>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</si>
  <si>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</si>
  <si>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</si>
  <si>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</si>
  <si>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</si>
  <si>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</si>
  <si>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</si>
  <si>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</si>
  <si>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</si>
  <si>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</si>
  <si>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</si>
  <si>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</si>
  <si>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</si>
  <si>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</si>
  <si>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</si>
  <si>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</si>
  <si>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</si>
  <si>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</si>
  <si>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</si>
  <si>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</si>
  <si>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</si>
  <si>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</si>
  <si>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</si>
  <si>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</si>
  <si>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</si>
  <si>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</si>
  <si>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</si>
  <si>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</si>
  <si>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</si>
  <si>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</si>
  <si>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</si>
  <si>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</si>
  <si>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</si>
  <si>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</si>
  <si>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</si>
  <si>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</si>
  <si>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</si>
  <si>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</si>
  <si>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</si>
  <si>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</si>
  <si>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</si>
  <si>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</si>
  <si>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</si>
  <si>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</si>
  <si>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</si>
  <si>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</si>
  <si>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</si>
  <si>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</si>
  <si>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</si>
  <si>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</si>
  <si>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</si>
  <si>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</si>
  <si>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</si>
  <si>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</si>
  <si>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</si>
  <si>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</si>
  <si>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</si>
  <si>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</si>
  <si>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</si>
  <si>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</si>
  <si>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</si>
  <si>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</si>
  <si>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</si>
  <si>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</si>
  <si>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</si>
  <si>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</si>
  <si>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</si>
  <si>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</si>
  <si>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</si>
  <si>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</si>
  <si>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</si>
  <si>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</si>
  <si>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</si>
  <si>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</si>
  <si>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</si>
  <si>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</si>
  <si>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</si>
  <si>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</si>
  <si>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</si>
  <si>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</si>
  <si>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</si>
  <si>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</si>
  <si>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</si>
  <si>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</si>
  <si>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</si>
  <si>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</si>
  <si>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</si>
  <si>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</si>
  <si>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</si>
  <si>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</si>
  <si>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</si>
  <si>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</si>
  <si>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</si>
  <si>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</si>
  <si>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</si>
  <si>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</si>
  <si>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</si>
  <si>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</si>
  <si>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</si>
  <si>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</si>
  <si>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</si>
  <si>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</si>
  <si>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</si>
  <si>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</si>
  <si>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</si>
  <si>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</si>
  <si>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</si>
  <si>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</si>
  <si>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</si>
  <si>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</si>
  <si>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</si>
  <si>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</si>
  <si>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</si>
  <si>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</si>
  <si>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</si>
  <si>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</si>
  <si>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</si>
  <si>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</si>
  <si>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</si>
  <si>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</si>
  <si>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</si>
  <si>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</si>
  <si>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</si>
  <si>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</si>
  <si>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</si>
  <si>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</si>
  <si>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</si>
  <si>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</si>
  <si>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</si>
  <si>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</si>
  <si>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</si>
  <si>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</si>
  <si>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</si>
  <si>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</si>
  <si>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</si>
  <si>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</si>
  <si>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</si>
  <si>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</si>
  <si>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</si>
  <si>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</si>
  <si>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</si>
  <si>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</si>
  <si>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</si>
  <si>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</si>
  <si>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</si>
  <si>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</si>
  <si>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</si>
  <si>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</si>
  <si>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</si>
  <si>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</si>
  <si>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</si>
  <si>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</si>
  <si>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</si>
  <si>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</si>
  <si>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</si>
  <si>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</si>
  <si>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</si>
  <si>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</si>
  <si>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</si>
  <si>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</si>
  <si>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</si>
  <si>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</si>
  <si>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</si>
  <si>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</si>
  <si>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</si>
  <si>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</si>
  <si>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</si>
  <si>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</si>
  <si>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</si>
  <si>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</si>
  <si>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</si>
  <si>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</si>
  <si>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</si>
  <si>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</si>
  <si>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</si>
  <si>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</si>
  <si>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</si>
  <si>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</si>
  <si>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</si>
  <si>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</si>
  <si>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</si>
  <si>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</si>
  <si>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</si>
  <si>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</si>
  <si>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</si>
  <si>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</si>
  <si>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</si>
  <si>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</si>
  <si>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</si>
  <si>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</si>
  <si>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</si>
  <si>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</si>
  <si>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</si>
  <si>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</si>
  <si>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</si>
  <si>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</si>
  <si>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</si>
  <si>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</si>
  <si>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</si>
  <si>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</si>
  <si>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</si>
  <si>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</si>
  <si>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</si>
  <si>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</si>
  <si>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</si>
  <si>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</si>
  <si>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</si>
  <si>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</si>
  <si>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</si>
  <si>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</si>
  <si>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</si>
  <si>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</si>
  <si>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</si>
  <si>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</si>
  <si>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</si>
  <si>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</si>
  <si>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</si>
  <si>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</si>
  <si>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</si>
  <si>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</si>
  <si>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</si>
  <si>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</si>
  <si>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</si>
  <si>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</si>
  <si>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</si>
  <si>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</si>
  <si>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</si>
  <si>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</si>
  <si>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</si>
  <si>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</si>
  <si>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</si>
  <si>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</si>
  <si>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</si>
  <si>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</si>
  <si>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</si>
  <si>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</si>
  <si>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</si>
  <si>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</si>
  <si>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</si>
  <si>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</si>
  <si>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</si>
  <si>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</si>
  <si>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</si>
  <si>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</si>
  <si>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</si>
  <si>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</si>
  <si>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</si>
  <si>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</si>
  <si>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</si>
  <si>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</si>
  <si>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</si>
  <si>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</si>
  <si>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</si>
  <si>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</si>
  <si>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</si>
  <si>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</si>
  <si>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</si>
  <si>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</si>
  <si>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</si>
  <si>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</si>
  <si>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</si>
  <si>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</si>
  <si>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</si>
  <si>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</si>
  <si>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</si>
  <si>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</si>
  <si>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</si>
  <si>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</si>
  <si>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</si>
  <si>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</si>
  <si>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</si>
  <si>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</si>
  <si>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</si>
  <si>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</si>
  <si>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</si>
  <si>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</si>
  <si>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</si>
  <si>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</si>
  <si>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</si>
  <si>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</si>
  <si>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</si>
  <si>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</si>
  <si>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</si>
  <si>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</si>
  <si>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</si>
  <si>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</si>
  <si>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</si>
  <si>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</si>
  <si>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</si>
  <si>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</si>
  <si>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</si>
  <si>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</si>
  <si>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</si>
  <si>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</si>
  <si>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</si>
  <si>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</si>
  <si>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</si>
  <si>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</si>
  <si>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</si>
  <si>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</si>
  <si>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</si>
  <si>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</si>
  <si>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</si>
  <si>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</si>
  <si>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</si>
  <si>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</si>
  <si>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</si>
  <si>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</si>
  <si>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</si>
  <si>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</si>
  <si>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</si>
  <si>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</si>
  <si>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</si>
  <si>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</si>
  <si>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</si>
  <si>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</si>
  <si>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</si>
  <si>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</si>
  <si>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</si>
  <si>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</si>
  <si>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</si>
  <si>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</si>
  <si>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</si>
  <si>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</si>
  <si>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</si>
  <si>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</si>
  <si>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</si>
  <si>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</si>
  <si>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</si>
  <si>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</si>
  <si>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</si>
  <si>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</si>
  <si>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</si>
  <si>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</si>
  <si>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</si>
  <si>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</si>
  <si>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</si>
  <si>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</si>
  <si>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</si>
  <si>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</si>
  <si>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</si>
  <si>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</si>
  <si>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</si>
  <si>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</si>
  <si>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</si>
  <si>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</si>
  <si>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</si>
  <si>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</si>
  <si>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</si>
  <si>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</si>
  <si>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</si>
  <si>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</si>
  <si>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</si>
  <si>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</si>
  <si>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</si>
  <si>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</si>
  <si>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</si>
  <si>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</si>
  <si>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</si>
  <si>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</si>
  <si>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</si>
  <si>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</si>
  <si>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</si>
  <si>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</si>
  <si>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</si>
  <si>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</si>
  <si>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</si>
  <si>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</si>
  <si>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</si>
  <si>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</si>
  <si>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</si>
  <si>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</si>
  <si>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</si>
  <si>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</si>
  <si>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</si>
  <si>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</si>
  <si>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</si>
  <si>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</si>
  <si>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</si>
  <si>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</si>
  <si>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</si>
  <si>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</si>
  <si>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</si>
  <si>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</si>
  <si>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</si>
  <si>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</si>
  <si>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</si>
  <si>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</si>
  <si>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</si>
  <si>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</si>
  <si>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</si>
  <si>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</si>
  <si>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</si>
  <si>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</si>
  <si>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</si>
  <si>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</si>
  <si>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</si>
  <si>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</si>
  <si>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</si>
  <si>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</si>
  <si>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</si>
  <si>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</si>
  <si>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</si>
  <si>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</si>
  <si>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</si>
  <si>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</si>
  <si>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</si>
  <si>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</si>
  <si>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</si>
  <si>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</si>
  <si>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</si>
  <si>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</si>
  <si>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</si>
  <si>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</si>
  <si>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</si>
  <si>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</si>
  <si>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</si>
  <si>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</si>
  <si>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</si>
  <si>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</si>
  <si>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</si>
  <si>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</si>
  <si>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</si>
  <si>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</si>
  <si>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</si>
  <si>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</si>
  <si>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</si>
  <si>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</si>
  <si>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</si>
  <si>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</si>
  <si>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</si>
  <si>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</si>
  <si>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</si>
  <si>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</si>
  <si>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</si>
  <si>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</si>
  <si>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</si>
  <si>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</si>
  <si>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</si>
  <si>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</si>
  <si>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</si>
  <si>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</si>
  <si>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</si>
  <si>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</si>
  <si>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</si>
  <si>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</si>
  <si>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</si>
  <si>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</si>
  <si>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</si>
  <si>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</si>
  <si>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</si>
  <si>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</si>
  <si>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</si>
  <si>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</si>
  <si>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</si>
  <si>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</si>
  <si>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</si>
  <si>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</si>
  <si>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</si>
  <si>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</si>
  <si>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</si>
  <si>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</si>
  <si>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</si>
  <si>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</si>
  <si>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</si>
  <si>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</si>
  <si>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</si>
  <si>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</si>
  <si>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</si>
  <si>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</si>
  <si>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</si>
  <si>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</si>
  <si>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</si>
  <si>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</si>
  <si>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</si>
  <si>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</si>
  <si>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</si>
  <si>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</si>
  <si>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</si>
  <si>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</si>
  <si>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</si>
  <si>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</si>
  <si>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</si>
  <si>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</si>
  <si>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</si>
  <si>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</si>
  <si>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</si>
  <si>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</si>
  <si>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</si>
  <si>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</si>
  <si>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</si>
  <si>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</si>
  <si>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</si>
  <si>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</si>
  <si>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</si>
  <si>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</si>
  <si>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</si>
  <si>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</si>
  <si>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</si>
  <si>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</si>
  <si>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</si>
  <si>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</si>
  <si>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</si>
  <si>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</si>
  <si>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</si>
  <si>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</si>
  <si>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</si>
  <si>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</si>
  <si>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</si>
  <si>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</si>
  <si>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</si>
  <si>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</si>
  <si>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</si>
  <si>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</si>
  <si>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</si>
  <si>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</si>
  <si>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</si>
  <si>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</si>
  <si>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</si>
  <si>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</si>
  <si>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</si>
  <si>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</si>
  <si>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</si>
  <si>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</si>
  <si>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</si>
  <si>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</si>
  <si>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</si>
  <si>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</si>
  <si>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</si>
  <si>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</si>
  <si>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</si>
  <si>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</si>
  <si>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</si>
  <si>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</si>
  <si>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</si>
  <si>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</si>
  <si>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</si>
  <si>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</si>
  <si>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</si>
  <si>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</si>
  <si>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</si>
  <si>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</si>
  <si>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</si>
  <si>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</si>
  <si>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</si>
  <si>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</si>
  <si>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</si>
  <si>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</si>
  <si>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</si>
  <si>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</si>
  <si>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</si>
  <si>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</si>
  <si>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</si>
  <si>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</si>
  <si>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</si>
  <si>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</si>
  <si>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</si>
  <si>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</si>
  <si>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</si>
  <si>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</si>
  <si>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</si>
  <si>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</si>
  <si>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</si>
  <si>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</si>
  <si>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</si>
  <si>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</si>
  <si>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</si>
  <si>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</si>
  <si>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</si>
  <si>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</si>
  <si>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</si>
  <si>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</si>
  <si>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</si>
  <si>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</si>
  <si>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</si>
  <si>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</si>
  <si>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</si>
  <si>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</si>
  <si>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</si>
  <si>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</si>
  <si>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</si>
  <si>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</si>
  <si>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</si>
  <si>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</si>
  <si>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</si>
  <si>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</si>
  <si>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</si>
  <si>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</si>
  <si>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</si>
  <si>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</si>
  <si>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</si>
  <si>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</si>
  <si>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</si>
  <si>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</si>
  <si>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</si>
  <si>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</si>
  <si>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</si>
  <si>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</si>
  <si>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</si>
  <si>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</si>
  <si>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</si>
  <si>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</si>
  <si>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</si>
  <si>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</si>
  <si>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</si>
  <si>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</si>
  <si>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</si>
  <si>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</si>
  <si>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</si>
  <si>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</si>
  <si>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</si>
  <si>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</si>
  <si>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</si>
  <si>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</si>
  <si>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</si>
  <si>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</si>
  <si>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</si>
  <si>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</si>
  <si>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</si>
  <si>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</si>
  <si>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</si>
  <si>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</si>
  <si>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</si>
  <si>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</si>
  <si>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</si>
  <si>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</si>
  <si>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</si>
  <si>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</si>
  <si>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</si>
  <si>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</si>
  <si>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</si>
  <si>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</si>
  <si>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</si>
  <si>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</si>
  <si>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</si>
  <si>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</si>
  <si>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</si>
  <si>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</si>
  <si>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</si>
  <si>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</si>
  <si>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</si>
  <si>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</si>
  <si>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</si>
  <si>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</si>
  <si>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</si>
  <si>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</si>
  <si>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</si>
  <si>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</si>
  <si>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</si>
  <si>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</si>
  <si>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</si>
  <si>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</si>
  <si>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</si>
  <si>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</si>
  <si>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</si>
  <si>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</si>
  <si>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</si>
  <si>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</si>
  <si>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</si>
  <si>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</si>
  <si>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</si>
  <si>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</si>
  <si>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</si>
  <si>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</si>
  <si>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</si>
  <si>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</si>
  <si>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</si>
  <si>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</si>
  <si>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</si>
  <si>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</si>
  <si>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</si>
  <si>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</si>
  <si>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</si>
  <si>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</si>
  <si>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</si>
  <si>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</si>
  <si>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</si>
  <si>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</si>
  <si>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</si>
  <si>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</si>
  <si>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</si>
  <si>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</si>
  <si>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</si>
  <si>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</si>
  <si>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</si>
  <si>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</si>
  <si>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</si>
  <si>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</si>
  <si>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</si>
  <si>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</si>
  <si>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</si>
  <si>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</si>
  <si>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</si>
  <si>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</si>
  <si>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</si>
  <si>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</si>
  <si>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</si>
  <si>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</si>
  <si>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</si>
  <si>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</si>
  <si>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</si>
  <si>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</si>
  <si>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</si>
  <si>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</si>
  <si>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</si>
  <si>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</si>
  <si>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</si>
  <si>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</si>
  <si>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</si>
  <si>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</si>
  <si>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</si>
  <si>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</si>
  <si>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</si>
  <si>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</si>
  <si>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</si>
  <si>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</si>
  <si>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</si>
  <si>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</si>
  <si>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</si>
  <si>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</si>
  <si>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</si>
  <si>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</si>
  <si>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</si>
  <si>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</si>
  <si>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</si>
  <si>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</si>
  <si>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</si>
  <si>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</si>
  <si>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</si>
  <si>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</si>
  <si>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</si>
  <si>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</si>
  <si>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</si>
  <si>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</si>
  <si>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</si>
  <si>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</si>
  <si>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</si>
  <si>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</si>
  <si>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</si>
  <si>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</si>
  <si>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</si>
  <si>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</si>
  <si>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</si>
  <si>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</si>
  <si>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</si>
  <si>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</si>
  <si>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</si>
  <si>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</si>
  <si>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</si>
  <si>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</si>
  <si>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</si>
  <si>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</si>
  <si>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</si>
  <si>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</si>
  <si>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</si>
  <si>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</si>
  <si>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</si>
  <si>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</si>
  <si>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</si>
  <si>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</si>
  <si>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</si>
  <si>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</si>
  <si>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</si>
  <si>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</si>
  <si>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</si>
  <si>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</si>
  <si>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</si>
  <si>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</si>
  <si>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</si>
  <si>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</si>
  <si>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</si>
  <si>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</si>
  <si>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</si>
  <si>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</si>
  <si>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</si>
  <si>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</si>
  <si>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</si>
  <si>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</si>
  <si>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</si>
  <si>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</si>
  <si>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</si>
  <si>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</si>
  <si>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</si>
  <si>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</si>
  <si>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</si>
  <si>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</si>
  <si>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</si>
  <si>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</si>
  <si>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</si>
  <si>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</si>
  <si>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</si>
  <si>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</si>
  <si>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</si>
  <si>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</si>
  <si>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</si>
  <si>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</si>
  <si>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</si>
  <si>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</si>
  <si>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</si>
  <si>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</si>
  <si>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</si>
  <si>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</si>
  <si>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</si>
  <si>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</si>
  <si>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</si>
  <si>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</si>
  <si>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</si>
  <si>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</si>
  <si>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</si>
  <si>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</si>
  <si>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</si>
  <si>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</si>
  <si>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</si>
  <si>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</si>
  <si>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</si>
  <si>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</si>
  <si>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</si>
  <si>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</si>
  <si>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</si>
  <si>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</si>
  <si>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</si>
  <si>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</si>
  <si>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</si>
  <si>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</si>
  <si>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</si>
  <si>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</si>
  <si>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</si>
  <si>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</si>
  <si>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</si>
  <si>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</si>
  <si>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</si>
  <si>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</si>
  <si>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</si>
  <si>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</si>
  <si>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</si>
  <si>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</si>
  <si>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</si>
  <si>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</si>
  <si>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</si>
  <si>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</si>
  <si>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</si>
  <si>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</si>
  <si>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</si>
  <si>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</si>
  <si>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</si>
  <si>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</si>
  <si>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</si>
  <si>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</si>
  <si>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</si>
  <si>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</si>
  <si>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</si>
  <si>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</si>
  <si>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</si>
  <si>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</si>
  <si>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</si>
  <si>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</si>
  <si>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</si>
  <si>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</si>
  <si>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</si>
  <si>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</si>
  <si>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</si>
  <si>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</si>
  <si>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</si>
  <si>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</si>
  <si>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</si>
  <si>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</si>
  <si>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</si>
  <si>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</si>
  <si>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</si>
  <si>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</si>
  <si>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</si>
  <si>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</si>
  <si>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</si>
  <si>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</si>
  <si>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</si>
  <si>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</si>
  <si>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</si>
  <si>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</si>
  <si>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</si>
  <si>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</si>
  <si>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</si>
  <si>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</si>
  <si>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</si>
  <si>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</si>
  <si>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</si>
  <si>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</si>
  <si>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</si>
  <si>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</si>
  <si>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</si>
  <si>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</si>
  <si>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</si>
  <si>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</si>
  <si>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</si>
  <si>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</si>
  <si>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</si>
  <si>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</si>
  <si>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</si>
  <si>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</si>
  <si>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</si>
  <si>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</si>
  <si>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</si>
  <si>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</si>
  <si>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</si>
  <si>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</si>
  <si>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</si>
  <si>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</si>
  <si>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</si>
  <si>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</si>
  <si>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</si>
  <si>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</si>
  <si>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</si>
  <si>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</si>
  <si>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</si>
  <si>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</si>
  <si>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</si>
  <si>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</si>
  <si>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</si>
  <si>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</si>
  <si>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</si>
  <si>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</si>
  <si>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</si>
  <si>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</si>
  <si>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</si>
  <si>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</si>
  <si>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</si>
  <si>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</si>
  <si>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</si>
  <si>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</si>
  <si>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</si>
  <si>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</si>
  <si>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</si>
  <si>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</si>
  <si>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</si>
  <si>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</si>
  <si>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</si>
  <si>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</si>
  <si>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</si>
  <si>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</si>
  <si>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</si>
  <si>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</si>
  <si>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</si>
  <si>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</si>
  <si>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</si>
  <si>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</si>
  <si>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</si>
  <si>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</si>
  <si>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</si>
  <si>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</si>
  <si>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</si>
  <si>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</si>
  <si>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</si>
  <si>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</si>
  <si>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</si>
  <si>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</si>
  <si>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</si>
  <si>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</si>
  <si>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</si>
  <si>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</si>
  <si>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</si>
  <si>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</si>
  <si>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</si>
  <si>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</si>
  <si>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</si>
  <si>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</si>
  <si>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</si>
  <si>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</si>
  <si>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</si>
  <si>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</si>
  <si>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</si>
  <si>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</si>
  <si>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</si>
  <si>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</si>
  <si>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</si>
  <si>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</si>
  <si>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</si>
  <si>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</si>
  <si>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</si>
  <si>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</si>
  <si>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</si>
  <si>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</si>
  <si>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</si>
  <si>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</si>
  <si>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</si>
  <si>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</si>
  <si>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</si>
  <si>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</si>
  <si>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</si>
  <si>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</si>
  <si>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</si>
  <si>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</si>
  <si>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</si>
  <si>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</si>
  <si>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</si>
  <si>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</si>
  <si>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</si>
  <si>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</si>
  <si>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</si>
  <si>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</si>
  <si>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</si>
  <si>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</si>
  <si>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</si>
  <si>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</si>
  <si>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</si>
  <si>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</si>
  <si>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</si>
  <si>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</si>
  <si>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</si>
  <si>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</si>
  <si>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</si>
  <si>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</si>
  <si>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</si>
  <si>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</si>
  <si>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</si>
  <si>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</si>
  <si>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</si>
  <si>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</si>
  <si>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</si>
  <si>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</si>
  <si>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</si>
  <si>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</si>
  <si>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</si>
  <si>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</si>
  <si>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</si>
  <si>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</si>
  <si>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</si>
  <si>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</si>
  <si>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</si>
  <si>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</si>
  <si>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</si>
  <si>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</si>
  <si>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</si>
  <si>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</si>
  <si>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</si>
  <si>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</si>
  <si>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</si>
  <si>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</si>
  <si>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</si>
  <si>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</si>
  <si>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</si>
  <si>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</si>
  <si>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</si>
  <si>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</si>
  <si>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</si>
  <si>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</si>
  <si>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</si>
  <si>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</si>
  <si>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</si>
  <si>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</si>
  <si>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</si>
  <si>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</si>
  <si>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</si>
  <si>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</si>
  <si>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</si>
  <si>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</si>
  <si>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</si>
  <si>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</si>
  <si>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</si>
  <si>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</si>
  <si>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</si>
  <si>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</si>
  <si>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</si>
  <si>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</si>
  <si>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</si>
  <si>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</si>
  <si>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</si>
  <si>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</si>
  <si>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</si>
  <si>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</si>
  <si>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</si>
  <si>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</si>
  <si>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</si>
  <si>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</si>
  <si>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</si>
  <si>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</si>
  <si>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</si>
  <si>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</si>
  <si>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</si>
  <si>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</si>
  <si>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</si>
  <si>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</si>
  <si>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</si>
  <si>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</si>
  <si>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</si>
  <si>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</si>
  <si>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</si>
  <si>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</si>
  <si>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</si>
  <si>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</si>
  <si>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</si>
  <si>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</si>
  <si>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</si>
  <si>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</si>
  <si>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</si>
  <si>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</si>
  <si>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</si>
  <si>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</si>
  <si>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</si>
  <si>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</si>
  <si>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</si>
  <si>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</si>
  <si>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</si>
  <si>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</si>
  <si>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</si>
  <si>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</si>
  <si>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</si>
  <si>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</si>
  <si>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</si>
  <si>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</si>
  <si>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</si>
  <si>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</si>
  <si>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</si>
  <si>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</si>
  <si>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</si>
  <si>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</si>
  <si>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</si>
  <si>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</si>
  <si>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</si>
  <si>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</si>
  <si>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</si>
  <si>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</si>
  <si>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</si>
  <si>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</si>
  <si>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</si>
  <si>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</si>
  <si>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</si>
  <si>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</si>
  <si>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</si>
  <si>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</si>
  <si>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</si>
  <si>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</si>
  <si>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</si>
  <si>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</si>
  <si>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</si>
  <si>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</si>
  <si>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</si>
  <si>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</si>
  <si>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</si>
  <si>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</si>
  <si>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</si>
  <si>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</si>
  <si>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</si>
  <si>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</si>
  <si>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</si>
  <si>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</si>
  <si>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</si>
  <si>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</si>
  <si>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</si>
  <si>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</si>
  <si>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</si>
  <si>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</si>
  <si>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</si>
  <si>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</si>
  <si>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</si>
  <si>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</si>
  <si>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</si>
  <si>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</si>
  <si>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</si>
  <si>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</si>
  <si>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</si>
  <si>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</si>
  <si>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</si>
  <si>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</si>
  <si>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</si>
  <si>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</si>
  <si>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</si>
  <si>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</si>
  <si>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</si>
  <si>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</si>
  <si>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</si>
  <si>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</si>
  <si>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</si>
  <si>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</si>
  <si>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</si>
  <si>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</si>
  <si>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</si>
  <si>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</si>
  <si>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</si>
  <si>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</si>
  <si>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</si>
  <si>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</si>
  <si>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</si>
  <si>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</si>
  <si>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</si>
  <si>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</si>
  <si>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</si>
  <si>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</si>
  <si>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</si>
  <si>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</si>
  <si>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</si>
  <si>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</si>
  <si>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</si>
  <si>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</si>
  <si>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</si>
  <si>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</si>
  <si>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</si>
  <si>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</si>
  <si>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</si>
  <si>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</si>
  <si>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</si>
  <si>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</si>
  <si>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</si>
  <si>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</si>
  <si>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</si>
  <si>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</si>
  <si>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</si>
  <si>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</si>
  <si>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</si>
  <si>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</si>
  <si>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</si>
  <si>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</si>
  <si>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</si>
  <si>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</si>
  <si>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</si>
  <si>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</si>
  <si>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</si>
  <si>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</si>
  <si>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</si>
  <si>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</si>
  <si>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</si>
  <si>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</si>
  <si>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</si>
  <si>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</si>
  <si>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</si>
  <si>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</si>
  <si>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</si>
  <si>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</si>
  <si>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</si>
  <si>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</si>
  <si>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</si>
  <si>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</si>
  <si>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</si>
  <si>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</si>
  <si>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</si>
  <si>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</si>
  <si>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</si>
  <si>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</si>
  <si>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</si>
  <si>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</si>
  <si>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</si>
  <si>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</si>
  <si>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</si>
  <si>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</si>
  <si>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</si>
  <si>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</si>
  <si>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</si>
  <si>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</si>
  <si>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</si>
  <si>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</si>
  <si>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</si>
  <si>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</si>
  <si>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</si>
  <si>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</si>
  <si>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</si>
  <si>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</si>
  <si>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</si>
  <si>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</si>
  <si>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</si>
  <si>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</si>
  <si>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</si>
  <si>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</si>
  <si>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</si>
  <si>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</si>
  <si>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</si>
  <si>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</si>
  <si>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</si>
  <si>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</si>
  <si>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</si>
  <si>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</si>
  <si>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</si>
  <si>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</si>
  <si>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</si>
  <si>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</si>
  <si>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</si>
  <si>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</si>
  <si>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</si>
  <si>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</si>
  <si>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</si>
  <si>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</si>
  <si>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</si>
  <si>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</si>
  <si>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</si>
  <si>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</si>
  <si>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</si>
  <si>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</si>
  <si>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</si>
  <si>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</si>
  <si>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</si>
  <si>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</si>
  <si>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</si>
  <si>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</si>
  <si>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</si>
  <si>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</si>
  <si>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</si>
  <si>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</si>
  <si>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</si>
  <si>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</si>
  <si>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</si>
  <si>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</si>
  <si>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</si>
  <si>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</si>
  <si>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</si>
  <si>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</si>
  <si>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</si>
  <si>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</si>
  <si>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</si>
  <si>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</si>
  <si>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</si>
  <si>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</si>
  <si>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</si>
  <si>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</si>
  <si>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</si>
  <si>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</si>
  <si>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</si>
  <si>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</si>
  <si>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</si>
  <si>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</si>
  <si>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</si>
  <si>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</si>
  <si>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</si>
  <si>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</si>
  <si>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</si>
  <si>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</si>
  <si>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</si>
  <si>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</si>
  <si>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</si>
  <si>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</si>
  <si>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</si>
  <si>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</si>
  <si>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</si>
  <si>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</si>
  <si>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</si>
  <si>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</si>
  <si>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</si>
  <si>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</si>
  <si>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</si>
  <si>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</si>
  <si>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</si>
  <si>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</si>
  <si>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</si>
  <si>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</si>
  <si>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</si>
  <si>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</si>
  <si>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</si>
  <si>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</si>
  <si>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</si>
  <si>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</si>
  <si>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</si>
  <si>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</si>
  <si>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</si>
  <si>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</si>
  <si>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</si>
  <si>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</si>
  <si>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</si>
  <si>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</si>
  <si>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</si>
  <si>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</si>
  <si>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</si>
  <si>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</si>
  <si>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</si>
  <si>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</si>
  <si>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</si>
  <si>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</si>
  <si>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</si>
  <si>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</si>
  <si>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</si>
  <si>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</si>
  <si>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</si>
  <si>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</si>
  <si>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</si>
  <si>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</si>
  <si>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</si>
  <si>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</si>
  <si>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</si>
  <si>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</si>
  <si>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</si>
  <si>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</si>
  <si>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</si>
  <si>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</si>
  <si>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</si>
  <si>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</si>
  <si>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</si>
  <si>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</si>
  <si>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</si>
  <si>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</si>
  <si>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</si>
  <si>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</si>
  <si>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</si>
  <si>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</si>
  <si>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</si>
  <si>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</si>
  <si>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</si>
  <si>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</si>
  <si>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</si>
  <si>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</si>
  <si>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</si>
  <si>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</si>
  <si>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</si>
  <si>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</si>
  <si>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</si>
  <si>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</si>
  <si>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</si>
  <si>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</si>
  <si>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</si>
  <si>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</si>
  <si>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</si>
  <si>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</si>
  <si>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</si>
  <si>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</si>
  <si>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</si>
  <si>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</si>
  <si>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</si>
  <si>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</si>
  <si>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</si>
  <si>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</si>
  <si>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</si>
  <si>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</si>
  <si>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</si>
  <si>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</si>
  <si>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</si>
  <si>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</si>
  <si>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</si>
  <si>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</si>
  <si>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</si>
  <si>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</si>
  <si>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</si>
  <si>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</si>
  <si>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</si>
  <si>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</si>
  <si>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</si>
  <si>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</si>
  <si>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</si>
  <si>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</si>
  <si>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</si>
  <si>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</si>
  <si>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</si>
  <si>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</si>
  <si>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</si>
  <si>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</si>
  <si>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</si>
  <si>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</si>
  <si>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</si>
  <si>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</si>
  <si>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</si>
  <si>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</si>
  <si>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</si>
  <si>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</si>
  <si>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</si>
  <si>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</si>
  <si>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</si>
  <si>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</si>
  <si>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</si>
  <si>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</si>
  <si>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</si>
  <si>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</si>
  <si>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</si>
  <si>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</si>
  <si>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</si>
  <si>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</si>
  <si>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</si>
  <si>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</si>
  <si>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</si>
  <si>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</si>
  <si>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</si>
  <si>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</si>
  <si>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</si>
  <si>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</si>
  <si>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</si>
  <si>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</si>
  <si>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</si>
  <si>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</si>
  <si>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</si>
  <si>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</si>
  <si>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</si>
  <si>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</si>
  <si>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</si>
  <si>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</si>
  <si>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</si>
  <si>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</si>
  <si>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</si>
  <si>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</si>
  <si>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</si>
  <si>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</si>
  <si>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</si>
  <si>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</si>
  <si>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</si>
  <si>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</si>
  <si>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</si>
  <si>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</si>
  <si>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</si>
  <si>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</si>
  <si>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</si>
  <si>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</si>
  <si>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</si>
  <si>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</si>
  <si>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</si>
  <si>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</si>
  <si>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</si>
  <si>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</si>
  <si>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</si>
  <si>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</si>
  <si>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</si>
  <si>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</si>
  <si>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</si>
  <si>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</si>
  <si>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</si>
  <si>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</si>
  <si>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</si>
  <si>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</si>
  <si>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</si>
  <si>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</si>
  <si>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</si>
  <si>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</si>
  <si>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</si>
  <si>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</si>
  <si>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</si>
  <si>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</si>
  <si>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</si>
  <si>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</si>
  <si>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</si>
  <si>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</si>
  <si>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</si>
  <si>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</si>
  <si>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</si>
  <si>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</si>
  <si>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</si>
  <si>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</si>
  <si>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</si>
  <si>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</si>
  <si>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</si>
  <si>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</si>
  <si>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</si>
  <si>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</si>
  <si>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</si>
  <si>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</si>
  <si>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</si>
  <si>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</si>
  <si>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</si>
  <si>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</si>
  <si>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</si>
  <si>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</si>
  <si>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</si>
  <si>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</si>
  <si>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</si>
  <si>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</si>
  <si>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</si>
  <si>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</si>
  <si>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</si>
  <si>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</si>
  <si>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</si>
  <si>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</si>
  <si>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</si>
  <si>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</si>
  <si>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</si>
  <si>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</si>
  <si>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</si>
  <si>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</si>
  <si>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</si>
  <si>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</si>
  <si>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</si>
  <si>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</si>
  <si>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</si>
  <si>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</si>
  <si>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</si>
  <si>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</si>
  <si>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</si>
  <si>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</si>
  <si>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</si>
  <si>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</si>
  <si>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</si>
  <si>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</si>
  <si>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</si>
  <si>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</si>
  <si>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</si>
  <si>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</si>
  <si>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</si>
  <si>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</si>
  <si>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</si>
  <si>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</si>
  <si>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</si>
  <si>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</si>
  <si>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</si>
  <si>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</si>
  <si>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</si>
  <si>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</si>
  <si>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</si>
  <si>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</si>
  <si>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</si>
  <si>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</si>
  <si>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</si>
  <si>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</si>
  <si>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</si>
  <si>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</si>
  <si>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</si>
  <si>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</si>
  <si>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</si>
  <si>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</si>
  <si>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</si>
  <si>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</si>
  <si>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</si>
  <si>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</si>
  <si>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</si>
  <si>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</si>
  <si>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</si>
  <si>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</si>
  <si>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</si>
  <si>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</si>
  <si>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</si>
  <si>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</si>
  <si>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</si>
  <si>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</si>
  <si>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</si>
  <si>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</si>
  <si>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</si>
  <si>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</si>
  <si>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</si>
  <si>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</si>
  <si>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</si>
  <si>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</si>
  <si>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</si>
  <si>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</si>
  <si>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</si>
  <si>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</si>
  <si>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</si>
  <si>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</si>
  <si>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</si>
  <si>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</si>
  <si>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</si>
  <si>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</si>
  <si>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</si>
  <si>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</si>
  <si>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</si>
  <si>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</si>
  <si>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</si>
  <si>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</si>
  <si>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</si>
  <si>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</si>
  <si>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</si>
  <si>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</si>
  <si>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</si>
  <si>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</si>
  <si>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</si>
  <si>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</si>
  <si>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</si>
  <si>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</si>
  <si>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</si>
  <si>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</si>
  <si>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</si>
  <si>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</si>
  <si>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</si>
  <si>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</si>
  <si>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</si>
  <si>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</si>
  <si>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</si>
  <si>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</si>
  <si>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</si>
  <si>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</si>
  <si>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</si>
  <si>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</si>
  <si>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</si>
  <si>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</si>
  <si>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</si>
  <si>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</si>
  <si>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</si>
  <si>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</si>
  <si>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</si>
  <si>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</si>
  <si>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</si>
  <si>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</si>
  <si>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</si>
  <si>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</si>
  <si>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</si>
  <si>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</si>
  <si>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</si>
  <si>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</si>
  <si>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</si>
  <si>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</si>
  <si>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</si>
  <si>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</si>
  <si>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</si>
  <si>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</si>
  <si>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</si>
  <si>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</si>
  <si>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</si>
  <si>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</si>
  <si>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</si>
  <si>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</si>
  <si>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</si>
  <si>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</si>
  <si>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</si>
  <si>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</si>
  <si>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</si>
  <si>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</si>
  <si>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</si>
  <si>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</si>
  <si>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</si>
  <si>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</si>
  <si>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</si>
  <si>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</si>
  <si>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</si>
  <si>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</si>
  <si>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</si>
  <si>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</si>
  <si>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</si>
  <si>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</si>
  <si>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</si>
  <si>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</si>
  <si>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</si>
  <si>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</si>
  <si>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</si>
  <si>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</si>
  <si>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</si>
  <si>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</si>
  <si>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</si>
  <si>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</si>
  <si>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</si>
  <si>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</si>
  <si>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</si>
  <si>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</si>
  <si>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</si>
  <si>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</si>
  <si>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</si>
  <si>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</si>
  <si>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</si>
  <si>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</si>
  <si>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</si>
  <si>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</si>
  <si>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</si>
  <si>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</si>
  <si>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</si>
  <si>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</si>
  <si>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</si>
  <si>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</si>
  <si>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</si>
  <si>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</si>
  <si>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</si>
  <si>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</si>
  <si>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</si>
  <si>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</si>
  <si>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</si>
  <si>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</si>
  <si>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</si>
  <si>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</si>
  <si>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</si>
  <si>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</si>
  <si>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</si>
  <si>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</si>
  <si>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</si>
  <si>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</si>
  <si>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</si>
  <si>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</si>
  <si>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</si>
  <si>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</si>
  <si>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</si>
  <si>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</si>
  <si>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</si>
  <si>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</si>
  <si>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</si>
  <si>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</si>
  <si>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</si>
  <si>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</si>
  <si>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</si>
  <si>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</si>
  <si>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</si>
  <si>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</si>
  <si>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</si>
  <si>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</si>
  <si>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</si>
  <si>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</si>
  <si>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</si>
  <si>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</si>
  <si>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</si>
  <si>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</si>
  <si>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</si>
  <si>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</si>
  <si>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</si>
  <si>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</si>
  <si>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</si>
  <si>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</si>
  <si>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</si>
  <si>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</si>
  <si>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</si>
  <si>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</si>
  <si>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</si>
  <si>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</si>
  <si>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</si>
  <si>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</si>
  <si>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</si>
  <si>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</si>
  <si>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</si>
  <si>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</si>
  <si>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</si>
  <si>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</si>
  <si>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</si>
  <si>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</si>
  <si>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</si>
  <si>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</si>
  <si>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</si>
  <si>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</si>
  <si>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</si>
  <si>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</si>
  <si>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</si>
  <si>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</si>
  <si>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</si>
  <si>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</si>
  <si>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</si>
  <si>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</si>
  <si>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</si>
  <si>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</si>
  <si>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</si>
  <si>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</si>
  <si>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</si>
  <si>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</si>
  <si>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</si>
  <si>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</si>
  <si>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</si>
  <si>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</si>
  <si>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</si>
  <si>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</si>
  <si>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</si>
  <si>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</si>
  <si>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</si>
  <si>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</si>
  <si>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</si>
  <si>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</si>
  <si>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</si>
  <si>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</si>
  <si>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</si>
  <si>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</si>
  <si>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</si>
  <si>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</si>
  <si>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</si>
  <si>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</si>
  <si>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</si>
  <si>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</si>
  <si>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</si>
  <si>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</si>
  <si>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</si>
  <si>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</si>
  <si>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</si>
  <si>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</si>
  <si>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</si>
  <si>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</si>
  <si>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</si>
  <si>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</si>
  <si>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</si>
  <si>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</si>
  <si>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</si>
  <si>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</si>
  <si>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</si>
  <si>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</si>
  <si>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</si>
  <si>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</si>
  <si>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</si>
  <si>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</si>
  <si>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</si>
  <si>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</si>
  <si>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</si>
  <si>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</si>
  <si>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</si>
  <si>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</si>
  <si>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</si>
  <si>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</si>
  <si>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</si>
  <si>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</si>
  <si>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</si>
  <si>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</si>
  <si>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</si>
  <si>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</si>
  <si>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</si>
  <si>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</si>
  <si>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</si>
  <si>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</si>
  <si>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</si>
  <si>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</si>
  <si>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</si>
  <si>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</si>
  <si>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</si>
  <si>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</si>
  <si>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</si>
  <si>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</si>
  <si>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</si>
  <si>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</si>
  <si>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</si>
  <si>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</si>
  <si>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</si>
  <si>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</si>
  <si>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</si>
  <si>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</si>
  <si>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</si>
  <si>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</si>
  <si>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</si>
  <si>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</si>
  <si>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</si>
  <si>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</si>
  <si>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</si>
  <si>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</si>
  <si>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</si>
  <si>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</si>
  <si>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</si>
  <si>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</si>
  <si>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</si>
  <si>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</si>
  <si>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</si>
  <si>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</si>
  <si>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</si>
  <si>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</si>
  <si>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</si>
  <si>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</si>
  <si>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</si>
  <si>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</si>
  <si>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</si>
  <si>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</si>
  <si>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</si>
  <si>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</si>
  <si>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</si>
  <si>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</si>
  <si>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</si>
  <si>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</si>
  <si>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</si>
  <si>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</si>
  <si>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</si>
  <si>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</si>
  <si>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</si>
  <si>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</si>
  <si>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</si>
  <si>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</si>
  <si>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</si>
  <si>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</si>
  <si>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</si>
  <si>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</si>
  <si>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</si>
  <si>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</si>
  <si>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</si>
  <si>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</si>
  <si>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</si>
  <si>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</si>
  <si>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</si>
  <si>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</si>
  <si>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</si>
  <si>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</si>
  <si>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</si>
  <si>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</si>
  <si>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</si>
  <si>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</si>
  <si>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</si>
  <si>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</si>
  <si>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</si>
  <si>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</si>
  <si>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</si>
  <si>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</si>
  <si>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</si>
  <si>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</si>
  <si>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</si>
  <si>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</si>
  <si>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</si>
  <si>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</si>
  <si>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</si>
  <si>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</si>
  <si>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</si>
  <si>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</si>
  <si>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</si>
  <si>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</si>
  <si>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</si>
  <si>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</si>
  <si>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</si>
  <si>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</si>
  <si>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</si>
  <si>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</si>
  <si>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</si>
  <si>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</si>
  <si>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</si>
  <si>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</si>
  <si>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</si>
  <si>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</si>
  <si>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</si>
  <si>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</si>
  <si>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</si>
  <si>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</si>
  <si>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</si>
  <si>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</si>
  <si>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</si>
  <si>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</si>
  <si>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</si>
  <si>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</si>
  <si>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</si>
  <si>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</si>
  <si>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</si>
  <si>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</si>
  <si>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</si>
  <si>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</si>
  <si>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</si>
  <si>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</si>
  <si>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</si>
  <si>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</si>
  <si>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</si>
  <si>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</si>
  <si>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</si>
  <si>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</si>
  <si>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</si>
  <si>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</si>
  <si>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</si>
  <si>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</si>
  <si>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</si>
  <si>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</si>
  <si>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</si>
  <si>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</si>
  <si>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</si>
  <si>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</si>
  <si>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</si>
  <si>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</si>
  <si>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</si>
  <si>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</si>
  <si>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</si>
  <si>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</si>
  <si>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</si>
  <si>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</si>
  <si>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</si>
  <si>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</si>
  <si>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</si>
  <si>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</si>
  <si>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</si>
  <si>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</si>
  <si>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</si>
  <si>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</si>
  <si>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</si>
  <si>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</si>
  <si>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</si>
  <si>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</si>
  <si>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</si>
  <si>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</si>
  <si>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</si>
  <si>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</si>
  <si>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</si>
  <si>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</si>
  <si>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</si>
  <si>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</si>
  <si>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</si>
  <si>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</si>
  <si>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</si>
  <si>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</si>
  <si>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</si>
  <si>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</si>
  <si>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</si>
  <si>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</si>
  <si>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</si>
  <si>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</si>
  <si>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</si>
  <si>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</si>
  <si>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</si>
  <si>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</si>
  <si>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</si>
  <si>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</si>
  <si>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</si>
  <si>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</si>
  <si>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</si>
  <si>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</si>
  <si>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</si>
  <si>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</si>
  <si>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</si>
  <si>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</si>
  <si>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</si>
  <si>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</si>
  <si>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</si>
  <si>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</si>
  <si>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</si>
  <si>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</si>
  <si>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</si>
  <si>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</si>
  <si>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</si>
  <si>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</si>
  <si>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</si>
  <si>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</si>
  <si>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</si>
  <si>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</si>
  <si>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</si>
  <si>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</si>
  <si>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</si>
  <si>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</si>
  <si>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</si>
  <si>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</si>
  <si>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</si>
  <si>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</si>
  <si>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</si>
  <si>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</si>
  <si>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</si>
  <si>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</si>
  <si>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</si>
  <si>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</si>
  <si>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</si>
  <si>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</si>
  <si>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</si>
  <si>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</si>
  <si>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</si>
  <si>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</si>
  <si>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</si>
  <si>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</si>
  <si>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</si>
  <si>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</si>
  <si>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</si>
  <si>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</si>
  <si>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</si>
  <si>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</si>
  <si>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</si>
  <si>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</si>
  <si>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</si>
  <si>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</si>
  <si>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</si>
  <si>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</si>
  <si>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</si>
  <si>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</si>
  <si>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</si>
  <si>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</si>
  <si>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</si>
  <si>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</si>
  <si>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</si>
  <si>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</si>
  <si>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</si>
  <si>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</si>
  <si>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</si>
  <si>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</si>
  <si>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</si>
  <si>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</si>
  <si>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</si>
  <si>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</si>
  <si>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</si>
  <si>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</si>
  <si>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</si>
  <si>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</si>
  <si>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</si>
  <si>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</si>
  <si>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</si>
  <si>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</si>
  <si>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</si>
  <si>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</si>
  <si>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</si>
  <si>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</si>
  <si>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</si>
  <si>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</si>
  <si>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</si>
  <si>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</si>
  <si>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</si>
  <si>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</si>
  <si>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</si>
  <si>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</si>
  <si>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</si>
  <si>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</si>
  <si>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</si>
  <si>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</si>
  <si>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</si>
  <si>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</si>
  <si>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</si>
  <si>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</si>
  <si>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</si>
  <si>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</si>
  <si>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</si>
  <si>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</si>
  <si>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</si>
  <si>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</si>
  <si>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</si>
  <si>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</si>
  <si>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</si>
  <si>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</si>
  <si>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</si>
  <si>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</si>
  <si>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</si>
  <si>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</si>
  <si>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</si>
  <si>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</si>
  <si>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</si>
  <si>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</si>
  <si>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</si>
  <si>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</si>
  <si>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</si>
  <si>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</si>
  <si>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</si>
  <si>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</si>
  <si>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</si>
  <si>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</si>
  <si>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</si>
  <si>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</si>
  <si>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</si>
  <si>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</si>
  <si>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</si>
  <si>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</si>
  <si>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</si>
  <si>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</si>
  <si>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</si>
  <si>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</si>
  <si>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</si>
  <si>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</si>
  <si>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</si>
  <si>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</si>
  <si>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</si>
  <si>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</si>
  <si>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</si>
  <si>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</si>
  <si>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</si>
  <si>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</si>
  <si>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</si>
  <si>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</si>
  <si>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</si>
  <si>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</si>
  <si>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</si>
  <si>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</si>
  <si>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</si>
  <si>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</si>
  <si>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</si>
  <si>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</si>
  <si>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</si>
  <si>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</si>
  <si>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</si>
  <si>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</si>
  <si>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</si>
  <si>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</si>
  <si>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</si>
  <si>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</si>
  <si>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</si>
  <si>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</si>
  <si>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</si>
  <si>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</si>
  <si>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</si>
  <si>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</si>
  <si>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</si>
  <si>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</si>
  <si>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</si>
  <si>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</si>
  <si>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</si>
  <si>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</si>
  <si>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</si>
  <si>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</si>
  <si>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</si>
  <si>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</si>
  <si>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</si>
  <si>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</si>
  <si>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</si>
  <si>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</si>
  <si>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</si>
  <si>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</si>
  <si>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</si>
  <si>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</si>
  <si>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</si>
  <si>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</si>
  <si>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</si>
  <si>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</si>
  <si>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</si>
  <si>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</si>
  <si>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</si>
  <si>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</si>
  <si>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</si>
  <si>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</si>
  <si>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</si>
  <si>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</si>
  <si>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</si>
  <si>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</si>
  <si>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</si>
  <si>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</si>
  <si>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</si>
  <si>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</si>
  <si>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</si>
  <si>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</si>
  <si>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</si>
  <si>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</si>
  <si>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</si>
  <si>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</si>
  <si>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</si>
  <si>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</si>
  <si>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</si>
  <si>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</si>
  <si>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</si>
  <si>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</si>
  <si>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</si>
  <si>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</si>
  <si>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</si>
  <si>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</si>
  <si>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</si>
  <si>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</si>
  <si>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</si>
  <si>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</si>
  <si>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</si>
  <si>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</si>
  <si>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</si>
  <si>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</si>
  <si>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</si>
  <si>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</si>
  <si>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</si>
  <si>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</si>
  <si>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</si>
  <si>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</si>
  <si>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</si>
  <si>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</si>
  <si>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</si>
  <si>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</si>
  <si>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</si>
  <si>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</si>
  <si>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</si>
  <si>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</si>
  <si>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</si>
  <si>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</si>
  <si>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</si>
  <si>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</si>
  <si>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</si>
  <si>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</si>
  <si>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</si>
  <si>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</si>
  <si>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</si>
  <si>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</si>
  <si>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</si>
  <si>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</si>
  <si>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</si>
  <si>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</si>
  <si>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</si>
  <si>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</si>
  <si>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</si>
  <si>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</si>
  <si>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</si>
  <si>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</si>
  <si>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</si>
  <si>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</si>
  <si>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</si>
  <si>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</si>
  <si>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</si>
  <si>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</si>
  <si>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</si>
  <si>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</si>
  <si>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</si>
  <si>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</si>
  <si>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</si>
  <si>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</si>
  <si>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</si>
  <si>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</si>
  <si>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</si>
  <si>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</si>
  <si>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</si>
  <si>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</si>
  <si>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</si>
  <si>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</si>
  <si>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</si>
  <si>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</si>
  <si>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</si>
  <si>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</si>
  <si>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</si>
  <si>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</si>
  <si>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</si>
  <si>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</si>
  <si>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</si>
  <si>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</si>
  <si>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</si>
  <si>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</si>
  <si>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</si>
  <si>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</si>
  <si>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</si>
  <si>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</si>
  <si>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</si>
  <si>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</si>
  <si>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</si>
  <si>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</si>
  <si>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</si>
  <si>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</si>
  <si>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</si>
  <si>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</si>
  <si>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</si>
  <si>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</si>
  <si>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</si>
  <si>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</si>
  <si>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</si>
  <si>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</si>
  <si>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</si>
  <si>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</si>
  <si>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</si>
  <si>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</si>
  <si>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</si>
  <si>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</si>
  <si>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</si>
  <si>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</si>
  <si>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</si>
  <si>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</si>
  <si>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</si>
  <si>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</si>
  <si>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</si>
  <si>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</si>
  <si>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</si>
  <si>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</si>
  <si>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</si>
  <si>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</si>
  <si>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</si>
  <si>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</si>
  <si>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</si>
  <si>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</si>
  <si>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</si>
  <si>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</si>
  <si>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</si>
  <si>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</si>
  <si>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</si>
  <si>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</si>
  <si>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</si>
  <si>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</si>
  <si>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</si>
  <si>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</si>
  <si>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</si>
  <si>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</si>
  <si>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</si>
  <si>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</si>
  <si>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</si>
  <si>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</si>
  <si>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</si>
  <si>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</si>
  <si>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</si>
  <si>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</si>
  <si>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</si>
  <si>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</si>
  <si>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</si>
  <si>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</si>
  <si>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</si>
  <si>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</si>
  <si>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</si>
  <si>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</si>
  <si>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</si>
  <si>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</si>
  <si>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</si>
  <si>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</si>
  <si>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</si>
  <si>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</si>
  <si>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</si>
  <si>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</si>
  <si>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</si>
  <si>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</si>
  <si>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</si>
  <si>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</si>
  <si>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</si>
  <si>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</si>
  <si>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</si>
  <si>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</si>
  <si>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</si>
  <si>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</si>
  <si>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</si>
  <si>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</si>
  <si>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</si>
  <si>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</si>
  <si>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</si>
  <si>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</si>
  <si>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</si>
  <si>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</si>
  <si>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</si>
  <si>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</si>
  <si>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</si>
  <si>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</si>
  <si>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</si>
  <si>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</si>
  <si>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</si>
  <si>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</si>
  <si>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</si>
  <si>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</si>
  <si>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</si>
  <si>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</si>
  <si>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</si>
  <si>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</si>
  <si>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</si>
  <si>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</si>
  <si>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</si>
  <si>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</si>
  <si>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</si>
  <si>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</si>
  <si>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</si>
  <si>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</si>
  <si>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</si>
  <si>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</si>
  <si>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</si>
  <si>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</si>
  <si>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</si>
  <si>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</si>
  <si>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</si>
  <si>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</si>
  <si>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</si>
  <si>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</si>
  <si>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</si>
  <si>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</si>
  <si>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</si>
  <si>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</si>
  <si>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</si>
  <si>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</si>
  <si>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</si>
  <si>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</si>
  <si>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</si>
  <si>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</si>
  <si>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</si>
  <si>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</si>
  <si>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</si>
  <si>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</si>
  <si>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</si>
  <si>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</si>
  <si>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</si>
  <si>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</si>
  <si>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</si>
  <si>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</si>
  <si>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</si>
  <si>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</si>
  <si>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</si>
  <si>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</si>
  <si>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</si>
  <si>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</si>
  <si>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</si>
  <si>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</si>
  <si>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</si>
  <si>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</si>
  <si>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</si>
  <si>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</si>
  <si>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</si>
  <si>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</si>
  <si>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</si>
  <si>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</si>
  <si>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</si>
  <si>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</si>
  <si>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</si>
  <si>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</si>
  <si>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</si>
  <si>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</si>
  <si>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</si>
  <si>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</si>
  <si>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</si>
  <si>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</si>
  <si>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</si>
  <si>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</si>
  <si>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</si>
  <si>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</si>
  <si>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</si>
  <si>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</si>
  <si>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</si>
  <si>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</si>
  <si>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</si>
  <si>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</si>
  <si>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</si>
  <si>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</si>
  <si>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</si>
  <si>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</si>
  <si>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</si>
  <si>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</si>
  <si>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</si>
  <si>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</si>
  <si>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</si>
  <si>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</si>
  <si>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</si>
  <si>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</si>
  <si>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</si>
  <si>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</si>
  <si>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</si>
  <si>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</si>
  <si>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</si>
  <si>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</si>
  <si>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</si>
  <si>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</si>
  <si>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</si>
  <si>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</si>
  <si>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</si>
  <si>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</si>
  <si>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</si>
  <si>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</si>
  <si>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</si>
  <si>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</si>
  <si>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</si>
  <si>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</si>
  <si>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</si>
  <si>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</si>
  <si>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</si>
  <si>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</si>
  <si>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</si>
  <si>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</si>
  <si>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</si>
  <si>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</si>
  <si>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</si>
  <si>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</si>
  <si>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</si>
  <si>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</si>
  <si>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</si>
  <si>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</si>
  <si>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</si>
  <si>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</si>
  <si>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</si>
  <si>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</si>
  <si>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</si>
  <si>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</si>
  <si>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</si>
  <si>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</si>
  <si>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</si>
  <si>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</si>
  <si>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</si>
  <si>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</si>
  <si>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</si>
  <si>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</si>
  <si>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</si>
  <si>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</si>
  <si>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</si>
  <si>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</si>
  <si>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</si>
  <si>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</si>
  <si>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</si>
  <si>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</si>
  <si>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</si>
  <si>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</si>
  <si>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</si>
  <si>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</si>
  <si>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</si>
  <si>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</si>
  <si>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</si>
  <si>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</si>
  <si>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</si>
  <si>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</si>
  <si>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</si>
  <si>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</si>
  <si>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</si>
  <si>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</si>
  <si>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</si>
  <si>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</si>
  <si>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</si>
  <si>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</si>
  <si>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</si>
  <si>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</si>
  <si>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</si>
  <si>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</si>
  <si>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</si>
  <si>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</si>
  <si>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</si>
  <si>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</si>
  <si>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</si>
  <si>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</si>
  <si>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</si>
  <si>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</si>
  <si>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</si>
  <si>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</si>
  <si>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</si>
  <si>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</si>
  <si>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</si>
  <si>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</si>
  <si>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</si>
  <si>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</si>
  <si>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</si>
  <si>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</si>
  <si>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</si>
  <si>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</si>
  <si>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</si>
  <si>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</si>
  <si>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</si>
  <si>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</si>
  <si>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</si>
  <si>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</si>
  <si>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</si>
  <si>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</si>
  <si>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</si>
  <si>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</si>
  <si>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</si>
  <si>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</si>
  <si>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</si>
  <si>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</si>
  <si>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</si>
  <si>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</si>
  <si>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</si>
  <si>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</si>
  <si>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</si>
  <si>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</si>
  <si>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</si>
  <si>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</si>
  <si>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</si>
  <si>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</si>
  <si>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</si>
  <si>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</si>
  <si>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</si>
  <si>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</si>
  <si>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</si>
  <si>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</si>
  <si>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</si>
  <si>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</si>
  <si>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</si>
  <si>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</si>
  <si>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</si>
  <si>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</si>
  <si>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</si>
  <si>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</si>
  <si>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</si>
  <si>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</si>
  <si>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</si>
  <si>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</si>
  <si>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</si>
  <si>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</si>
  <si>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</si>
  <si>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</si>
  <si>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</si>
  <si>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</si>
  <si>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</si>
  <si>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</si>
  <si>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</si>
  <si>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</si>
  <si>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</si>
  <si>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</si>
  <si>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</si>
  <si>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</si>
  <si>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</si>
  <si>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</si>
  <si>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</si>
  <si>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</si>
  <si>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</si>
  <si>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</si>
  <si>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</si>
  <si>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</si>
  <si>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</si>
  <si>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</si>
  <si>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</si>
  <si>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</si>
  <si>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</si>
  <si>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</si>
  <si>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</si>
  <si>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</si>
  <si>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</si>
  <si>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</si>
  <si>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</si>
  <si>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</si>
  <si>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</si>
  <si>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</si>
  <si>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</si>
  <si>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</si>
  <si>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</si>
  <si>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</si>
  <si>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</si>
  <si>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</si>
  <si>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</si>
  <si>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</si>
  <si>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</si>
  <si>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</si>
  <si>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</si>
  <si>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</si>
  <si>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</si>
  <si>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</si>
  <si>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</si>
  <si>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</si>
  <si>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</si>
  <si>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</si>
  <si>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</si>
  <si>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</si>
  <si>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</si>
  <si>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</si>
  <si>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</si>
  <si>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</si>
  <si>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</si>
  <si>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</si>
  <si>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</si>
  <si>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</si>
  <si>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</si>
  <si>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</si>
  <si>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</si>
  <si>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</si>
  <si>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</si>
  <si>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</si>
  <si>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</si>
  <si>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</si>
  <si>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</si>
  <si>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</si>
  <si>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</si>
  <si>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</si>
  <si>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</si>
  <si>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</si>
  <si>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</si>
  <si>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</si>
  <si>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</si>
  <si>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</si>
  <si>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</si>
  <si>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</si>
  <si>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</si>
  <si>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</si>
  <si>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</si>
  <si>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</si>
  <si>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</si>
  <si>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</si>
  <si>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</si>
  <si>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</si>
  <si>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</si>
  <si>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</si>
  <si>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</si>
  <si>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</si>
  <si>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</si>
  <si>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</si>
  <si>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</si>
  <si>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</si>
  <si>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</si>
  <si>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</si>
  <si>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</si>
  <si>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</si>
  <si>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</si>
  <si>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</si>
  <si>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</si>
  <si>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</si>
  <si>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</si>
  <si>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</si>
  <si>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</si>
  <si>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</si>
  <si>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</si>
  <si>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</si>
  <si>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</si>
  <si>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</si>
  <si>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</si>
  <si>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</si>
  <si>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</si>
  <si>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</si>
  <si>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</si>
  <si>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</si>
  <si>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</si>
  <si>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</si>
  <si>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</si>
  <si>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</si>
  <si>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</si>
  <si>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</si>
  <si>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</si>
  <si>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</si>
  <si>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</si>
  <si>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</si>
  <si>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</si>
  <si>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</si>
  <si>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</si>
  <si>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</si>
  <si>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</si>
  <si>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</si>
  <si>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</si>
  <si>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</si>
  <si>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</si>
  <si>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</si>
  <si>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</si>
  <si>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</si>
  <si>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</si>
  <si>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</si>
  <si>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</si>
  <si>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</si>
  <si>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</si>
  <si>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</si>
  <si>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</si>
  <si>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</si>
  <si>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</si>
  <si>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</si>
  <si>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</si>
  <si>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</si>
  <si>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</si>
  <si>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</si>
  <si>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</si>
  <si>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</si>
  <si>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</si>
  <si>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</si>
  <si>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</si>
  <si>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</si>
  <si>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</si>
  <si>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</si>
  <si>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</si>
  <si>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</si>
  <si>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</si>
  <si>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</si>
  <si>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</si>
  <si>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</si>
  <si>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</si>
  <si>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</si>
  <si>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</si>
  <si>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</si>
  <si>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</si>
  <si>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</si>
  <si>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</si>
  <si>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</si>
  <si>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</si>
  <si>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</si>
  <si>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</si>
  <si>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</si>
  <si>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</si>
  <si>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</si>
  <si>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</si>
  <si>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</si>
  <si>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</si>
  <si>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</si>
  <si>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</si>
  <si>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</si>
  <si>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</si>
  <si>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</si>
  <si>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</si>
  <si>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</si>
  <si>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</si>
  <si>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</si>
  <si>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</si>
  <si>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</si>
  <si>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</si>
  <si>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</si>
  <si>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</si>
  <si>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</si>
  <si>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</si>
  <si>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</si>
  <si>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</si>
  <si>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</si>
  <si>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</si>
  <si>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</si>
  <si>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</si>
  <si>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</si>
  <si>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</si>
  <si>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</si>
  <si>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</si>
  <si>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</si>
  <si>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</si>
  <si>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</si>
  <si>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</si>
  <si>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</si>
  <si>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</si>
  <si>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</si>
  <si>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</si>
  <si>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</si>
  <si>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</si>
  <si>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</si>
  <si>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</si>
  <si>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</si>
  <si>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</si>
  <si>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</si>
  <si>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</si>
  <si>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</si>
  <si>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</si>
  <si>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</si>
  <si>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</si>
  <si>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</si>
  <si>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</si>
  <si>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</si>
  <si>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</si>
  <si>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</si>
  <si>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</si>
  <si>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</si>
  <si>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</si>
  <si>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</si>
  <si>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</si>
  <si>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</si>
  <si>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</si>
  <si>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</si>
  <si>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</si>
  <si>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</si>
  <si>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</si>
  <si>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</si>
  <si>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</si>
  <si>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</si>
  <si>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</si>
  <si>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</si>
  <si>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</si>
  <si>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</si>
  <si>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</si>
  <si>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</si>
  <si>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</si>
  <si>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</si>
  <si>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</si>
  <si>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</si>
  <si>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</si>
  <si>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</si>
  <si>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</si>
  <si>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</si>
  <si>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</si>
  <si>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</si>
  <si>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</si>
  <si>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</si>
  <si>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</si>
  <si>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</si>
  <si>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</si>
  <si>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</si>
  <si>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</si>
  <si>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</si>
  <si>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</si>
  <si>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</si>
  <si>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</si>
  <si>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</si>
  <si>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</si>
  <si>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</si>
  <si>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</si>
  <si>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</si>
  <si>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</si>
  <si>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</si>
  <si>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</si>
  <si>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</si>
  <si>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</si>
  <si>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</si>
  <si>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</si>
  <si>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</si>
  <si>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</si>
  <si>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</si>
  <si>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</si>
  <si>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</si>
  <si>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</si>
  <si>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</si>
  <si>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</si>
  <si>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</si>
  <si>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</si>
  <si>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</si>
  <si>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</si>
  <si>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</si>
  <si>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</si>
  <si>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</si>
  <si>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</si>
  <si>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</si>
  <si>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</si>
  <si>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</si>
  <si>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</si>
  <si>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</si>
  <si>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</si>
  <si>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</si>
  <si>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</si>
  <si>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</si>
  <si>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</si>
  <si>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</si>
  <si>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</si>
  <si>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</si>
  <si>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</si>
  <si>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</si>
  <si>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</si>
  <si>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</si>
  <si>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</si>
  <si>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</si>
  <si>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</si>
  <si>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</si>
  <si>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</si>
  <si>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</si>
  <si>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</si>
  <si>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</si>
  <si>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</si>
  <si>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</si>
  <si>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</si>
  <si>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</si>
  <si>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</si>
  <si>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</si>
  <si>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</si>
  <si>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</si>
  <si>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</si>
  <si>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</si>
  <si>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</si>
  <si>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</si>
  <si>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</si>
  <si>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</si>
  <si>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</si>
  <si>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</si>
  <si>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</si>
  <si>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</si>
  <si>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</si>
  <si>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</si>
  <si>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</si>
  <si>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</si>
  <si>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</si>
  <si>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</si>
  <si>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</si>
  <si>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</si>
  <si>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</si>
  <si>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</si>
  <si>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</si>
  <si>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</si>
  <si>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</si>
  <si>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</si>
  <si>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</si>
  <si>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</si>
  <si>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</si>
  <si>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</si>
  <si>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</si>
  <si>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</si>
  <si>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</si>
  <si>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</si>
  <si>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</si>
  <si>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</si>
  <si>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</si>
  <si>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</si>
  <si>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</si>
  <si>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</si>
  <si>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</si>
  <si>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</si>
  <si>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</si>
  <si>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</si>
  <si>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</si>
  <si>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</si>
  <si>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</si>
  <si>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</si>
  <si>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</si>
  <si>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</si>
  <si>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</si>
  <si>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</si>
  <si>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</si>
  <si>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</si>
  <si>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</si>
  <si>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</si>
  <si>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</si>
  <si>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</si>
  <si>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</si>
  <si>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</si>
  <si>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</si>
  <si>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</si>
  <si>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</si>
  <si>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</si>
  <si>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</si>
  <si>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</si>
  <si>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</si>
  <si>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</si>
  <si>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</si>
  <si>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</si>
  <si>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</si>
  <si>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</si>
  <si>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</si>
  <si>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</si>
  <si>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</si>
  <si>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</si>
  <si>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</si>
  <si>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</si>
  <si>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</si>
  <si>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</si>
  <si>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</si>
  <si>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</si>
  <si>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</si>
  <si>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</si>
  <si>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</si>
  <si>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</si>
  <si>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</si>
  <si>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</si>
  <si>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</si>
  <si>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</si>
  <si>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</si>
  <si>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</si>
  <si>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</si>
  <si>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</si>
  <si>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</si>
  <si>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</si>
  <si>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</si>
  <si>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</si>
  <si>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</si>
  <si>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</si>
  <si>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</si>
  <si>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</si>
  <si>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</si>
  <si>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</si>
  <si>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</si>
  <si>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</si>
  <si>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</si>
  <si>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</si>
  <si>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</si>
  <si>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</si>
  <si>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</si>
  <si>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</si>
  <si>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</si>
  <si>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</si>
  <si>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</si>
  <si>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</si>
  <si>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</si>
  <si>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</si>
  <si>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</si>
  <si>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</si>
  <si>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</si>
  <si>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</si>
  <si>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</si>
  <si>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</si>
  <si>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</si>
  <si>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</si>
  <si>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</si>
  <si>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</si>
  <si>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</si>
  <si>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</si>
  <si>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</si>
  <si>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</si>
  <si>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</si>
  <si>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</si>
  <si>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</si>
  <si>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</si>
  <si>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</si>
  <si>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</si>
  <si>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</si>
  <si>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</si>
  <si>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</si>
  <si>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</si>
  <si>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</si>
  <si>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</si>
  <si>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</si>
  <si>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</si>
  <si>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</si>
  <si>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</si>
  <si>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</si>
  <si>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</si>
  <si>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</si>
  <si>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</si>
  <si>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</si>
  <si>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</si>
  <si>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</si>
  <si>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</si>
  <si>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</si>
  <si>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</si>
  <si>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</si>
  <si>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</si>
  <si>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</si>
  <si>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</si>
  <si>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</si>
  <si>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</si>
  <si>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</si>
  <si>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</si>
  <si>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</si>
  <si>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</si>
  <si>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</si>
  <si>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</si>
  <si>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</si>
  <si>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</si>
  <si>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</si>
  <si>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</si>
  <si>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</si>
  <si>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</si>
  <si>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</si>
  <si>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</si>
  <si>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</si>
  <si>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</si>
  <si>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</si>
  <si>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</si>
  <si>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</si>
  <si>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</si>
  <si>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</si>
  <si>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</si>
  <si>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</si>
  <si>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</si>
  <si>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</si>
  <si>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</si>
  <si>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</si>
  <si>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</si>
  <si>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</si>
  <si>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</si>
  <si>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</si>
  <si>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</si>
  <si>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</si>
  <si>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</si>
  <si>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</si>
  <si>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</si>
  <si>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</si>
  <si>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</si>
  <si>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</si>
  <si>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</si>
  <si>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</si>
  <si>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</si>
  <si>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</si>
  <si>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</si>
  <si>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</si>
  <si>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</si>
  <si>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</si>
  <si>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</si>
  <si>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</si>
  <si>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</si>
  <si>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</si>
  <si>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</si>
  <si>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</si>
  <si>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</si>
  <si>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</si>
  <si>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</si>
  <si>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</si>
  <si>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</si>
  <si>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</si>
  <si>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</si>
  <si>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</si>
  <si>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</si>
  <si>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</si>
  <si>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</si>
  <si>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</si>
  <si>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</si>
  <si>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</si>
  <si>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</si>
  <si>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</si>
  <si>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</si>
  <si>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</si>
  <si>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</si>
  <si>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</si>
  <si>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</si>
  <si>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</si>
  <si>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</si>
  <si>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</si>
  <si>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</si>
  <si>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</si>
  <si>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</si>
  <si>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</si>
  <si>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</si>
  <si>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</si>
  <si>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</si>
  <si>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</si>
  <si>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</si>
  <si>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</si>
  <si>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</si>
  <si>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</si>
  <si>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</si>
  <si>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</si>
  <si>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</si>
  <si>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</si>
  <si>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</si>
  <si>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</si>
  <si>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</si>
  <si>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</si>
  <si>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</si>
  <si>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</si>
  <si>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</si>
  <si>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</si>
  <si>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</si>
  <si>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</si>
  <si>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</si>
  <si>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</si>
  <si>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</si>
  <si>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</si>
  <si>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</si>
  <si>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</si>
  <si>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</si>
  <si>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</si>
  <si>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</si>
  <si>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</si>
  <si>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</si>
  <si>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</si>
  <si>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</si>
  <si>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</si>
  <si>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</si>
  <si>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</si>
  <si>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</si>
  <si>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</si>
  <si>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</si>
  <si>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</si>
  <si>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</si>
  <si>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</si>
  <si>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</si>
  <si>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</si>
  <si>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</si>
  <si>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</si>
  <si>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</si>
  <si>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</si>
  <si>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</si>
  <si>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</si>
  <si>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</si>
  <si>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</si>
  <si>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</si>
  <si>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</si>
  <si>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</si>
  <si>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</si>
  <si>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</si>
  <si>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</si>
  <si>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</si>
  <si>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</si>
  <si>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</si>
  <si>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</si>
  <si>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</si>
  <si>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</si>
  <si>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</si>
  <si>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</si>
  <si>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</si>
  <si>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</si>
  <si>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</si>
  <si>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</si>
  <si>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</si>
  <si>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</si>
  <si>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</si>
  <si>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</si>
  <si>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</si>
  <si>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</si>
  <si>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</si>
  <si>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</si>
  <si>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</si>
  <si>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</si>
  <si>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</si>
  <si>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</si>
  <si>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</si>
  <si>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</si>
  <si>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</si>
  <si>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</si>
  <si>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</si>
  <si>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</si>
  <si>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</si>
  <si>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</si>
  <si>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</si>
  <si>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</si>
  <si>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</si>
  <si>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</si>
  <si>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</si>
  <si>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</si>
  <si>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</si>
  <si>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</si>
  <si>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</si>
  <si>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</si>
  <si>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</si>
  <si>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</si>
  <si>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</si>
  <si>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</si>
  <si>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</si>
  <si>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</si>
  <si>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</si>
  <si>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</si>
  <si>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</si>
  <si>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</si>
  <si>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</si>
  <si>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</si>
  <si>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</si>
  <si>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</si>
  <si>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</si>
  <si>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</si>
  <si>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</si>
  <si>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</si>
  <si>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</si>
  <si>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</si>
  <si>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</si>
  <si>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</si>
  <si>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</si>
  <si>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</si>
  <si>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</si>
  <si>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</si>
  <si>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</si>
  <si>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</si>
  <si>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</si>
  <si>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</si>
  <si>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</si>
  <si>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</si>
  <si>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</si>
  <si>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</si>
  <si>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</si>
  <si>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</si>
  <si>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</si>
  <si>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</si>
  <si>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</si>
  <si>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</si>
  <si>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</si>
  <si>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</si>
  <si>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</si>
  <si>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</si>
  <si>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</si>
  <si>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</si>
  <si>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</si>
  <si>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</si>
  <si>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</si>
  <si>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</si>
  <si>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</si>
  <si>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</si>
  <si>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</si>
  <si>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</si>
  <si>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</si>
  <si>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</si>
  <si>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</si>
  <si>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</si>
  <si>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</si>
  <si>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</si>
  <si>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</si>
  <si>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</si>
  <si>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</si>
  <si>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</si>
  <si>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</si>
  <si>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</si>
  <si>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</si>
  <si>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</si>
  <si>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</si>
  <si>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</si>
  <si>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</si>
  <si>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</si>
  <si>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</si>
  <si>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</si>
  <si>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</si>
  <si>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</si>
  <si>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</si>
  <si>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</si>
  <si>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</si>
  <si>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</si>
  <si>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</si>
  <si>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</si>
  <si>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</si>
  <si>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</si>
  <si>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</si>
  <si>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</si>
  <si>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</si>
  <si>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</si>
  <si>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</si>
  <si>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</si>
  <si>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</si>
  <si>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</si>
  <si>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</si>
  <si>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</si>
  <si>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</si>
  <si>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</si>
  <si>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</si>
  <si>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</si>
  <si>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</si>
  <si>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</si>
  <si>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</si>
  <si>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</si>
  <si>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</si>
  <si>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</si>
  <si>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</si>
  <si>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</si>
  <si>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</si>
  <si>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</si>
  <si>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</si>
  <si>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</si>
  <si>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</si>
  <si>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</si>
  <si>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</si>
  <si>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</si>
  <si>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</si>
  <si>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</si>
  <si>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</si>
  <si>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</si>
  <si>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</si>
  <si>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</si>
  <si>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</si>
  <si>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</si>
  <si>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</si>
  <si>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</si>
  <si>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</si>
  <si>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</si>
  <si>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</si>
  <si>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</si>
  <si>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</si>
  <si>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</si>
  <si>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</si>
  <si>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</si>
  <si>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</si>
  <si>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</si>
  <si>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</si>
  <si>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</si>
  <si>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</si>
  <si>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</si>
  <si>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</si>
  <si>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</si>
  <si>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</si>
  <si>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</si>
  <si>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</si>
  <si>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</si>
  <si>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</si>
  <si>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</si>
  <si>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</si>
  <si>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</si>
  <si>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</si>
  <si>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</si>
  <si>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</si>
  <si>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</si>
  <si>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</si>
  <si>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</si>
  <si>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</si>
  <si>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</si>
  <si>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</si>
  <si>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</si>
  <si>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</si>
  <si>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</si>
  <si>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</si>
  <si>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</si>
  <si>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</si>
  <si>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</si>
  <si>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</si>
  <si>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</si>
  <si>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</si>
  <si>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</si>
  <si>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</si>
  <si>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</si>
  <si>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</si>
  <si>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</si>
  <si>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</si>
  <si>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</si>
  <si>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</si>
  <si>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</si>
  <si>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</si>
  <si>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</si>
  <si>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</si>
  <si>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</si>
  <si>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</si>
  <si>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</si>
  <si>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</si>
  <si>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</si>
  <si>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</si>
  <si>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</si>
  <si>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</si>
  <si>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</si>
  <si>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</si>
  <si>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</si>
  <si>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</si>
  <si>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</si>
  <si>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</si>
  <si>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</si>
  <si>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</si>
  <si>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</si>
  <si>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</si>
  <si>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</si>
  <si>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</si>
  <si>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</si>
  <si>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</si>
  <si>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</si>
  <si>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</si>
  <si>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</si>
  <si>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</si>
  <si>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</si>
  <si>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</si>
  <si>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</si>
  <si>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</si>
  <si>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</si>
  <si>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</si>
  <si>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</si>
  <si>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</si>
  <si>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</si>
  <si>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</si>
  <si>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</si>
  <si>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</si>
  <si>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</si>
  <si>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</si>
  <si>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</si>
  <si>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</si>
  <si>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</si>
  <si>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</si>
  <si>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</si>
  <si>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</si>
  <si>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</si>
  <si>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</si>
  <si>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</si>
  <si>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</si>
  <si>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</si>
  <si>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</si>
  <si>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</si>
  <si>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</si>
  <si>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</si>
  <si>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</si>
  <si>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</si>
  <si>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</si>
  <si>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</si>
  <si>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</si>
  <si>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</si>
  <si>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</si>
  <si>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</si>
  <si>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</si>
  <si>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</si>
  <si>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</si>
  <si>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</si>
  <si>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</si>
  <si>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</si>
  <si>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</si>
  <si>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</si>
  <si>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</si>
  <si>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</si>
  <si>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</si>
  <si>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</si>
  <si>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</si>
  <si>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</si>
  <si>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</si>
  <si>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</si>
  <si>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</si>
  <si>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</si>
  <si>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</si>
  <si>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</si>
  <si>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</si>
  <si>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</si>
  <si>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</si>
  <si>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</si>
  <si>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</si>
  <si>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</si>
  <si>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</si>
  <si>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</si>
  <si>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</si>
  <si>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</si>
  <si>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</si>
  <si>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</si>
  <si>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</si>
  <si>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</si>
  <si>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</si>
  <si>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</si>
  <si>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</si>
  <si>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</si>
  <si>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</si>
  <si>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</si>
  <si>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</si>
  <si>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</si>
  <si>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</si>
  <si>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</si>
  <si>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</si>
  <si>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</si>
  <si>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</si>
  <si>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</si>
  <si>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</si>
  <si>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</si>
  <si>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</si>
  <si>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</si>
  <si>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</si>
  <si>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</si>
  <si>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</si>
  <si>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</si>
  <si>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</si>
  <si>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</si>
  <si>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</si>
  <si>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</si>
  <si>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</si>
  <si>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</si>
  <si>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</si>
  <si>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</si>
  <si>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</si>
  <si>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</si>
  <si>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</si>
  <si>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</si>
  <si>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</si>
  <si>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</si>
  <si>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</si>
  <si>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</si>
  <si>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</si>
  <si>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</si>
  <si>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</si>
  <si>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</si>
  <si>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</si>
  <si>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</si>
  <si>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</si>
  <si>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</si>
  <si>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</si>
  <si>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</si>
  <si>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</si>
  <si>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</si>
  <si>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</si>
  <si>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</si>
  <si>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</si>
  <si>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</si>
  <si>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</si>
  <si>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</si>
  <si>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</si>
  <si>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</si>
  <si>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</si>
  <si>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</si>
  <si>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</si>
  <si>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</si>
  <si>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</si>
  <si>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</si>
  <si>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</si>
  <si>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</si>
  <si>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</si>
  <si>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</si>
  <si>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</si>
  <si>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</si>
  <si>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</si>
  <si>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</si>
  <si>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</si>
  <si>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</si>
  <si>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</si>
  <si>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</si>
  <si>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</si>
  <si>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</si>
  <si>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</si>
  <si>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</si>
  <si>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</si>
  <si>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</si>
  <si>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</si>
  <si>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</si>
  <si>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</si>
  <si>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</si>
  <si>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</si>
  <si>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</si>
  <si>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</si>
  <si>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</si>
  <si>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</si>
  <si>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</si>
  <si>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</si>
  <si>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</si>
  <si>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</si>
  <si>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</si>
  <si>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</si>
  <si>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</si>
  <si>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</si>
  <si>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</si>
  <si>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</si>
  <si>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</si>
  <si>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</si>
  <si>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</si>
  <si>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</si>
  <si>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</si>
  <si>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</si>
  <si>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</si>
  <si>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</si>
  <si>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</si>
  <si>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</si>
  <si>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</si>
  <si>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</si>
  <si>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</si>
  <si>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</si>
  <si>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</si>
  <si>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</si>
  <si>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</si>
  <si>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</si>
  <si>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</si>
  <si>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</si>
  <si>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</si>
  <si>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</si>
  <si>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</si>
  <si>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</si>
  <si>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</si>
  <si>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</si>
  <si>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</si>
  <si>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</si>
  <si>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</si>
  <si>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</si>
  <si>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</si>
  <si>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</si>
  <si>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</si>
  <si>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</si>
  <si>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</si>
  <si>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</si>
  <si>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</si>
  <si>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</si>
  <si>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</si>
  <si>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</si>
  <si>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</si>
  <si>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</si>
  <si>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</si>
  <si>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</si>
  <si>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</si>
  <si>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</si>
  <si>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</si>
  <si>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</si>
  <si>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</si>
  <si>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</si>
  <si>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</si>
  <si>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</si>
  <si>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</si>
  <si>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</si>
  <si>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</si>
  <si>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</si>
  <si>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</si>
  <si>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</si>
  <si>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</si>
  <si>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</si>
  <si>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</si>
  <si>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</si>
  <si>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</si>
  <si>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</si>
  <si>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</si>
  <si>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</si>
  <si>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</si>
  <si>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</si>
  <si>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</si>
  <si>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</si>
  <si>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</si>
  <si>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</si>
  <si>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</si>
  <si>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</si>
  <si>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</si>
  <si>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</si>
  <si>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</si>
  <si>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</si>
  <si>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</si>
  <si>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</si>
  <si>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</si>
  <si>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</si>
  <si>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</si>
  <si>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</si>
  <si>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</si>
  <si>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</si>
  <si>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</si>
  <si>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</si>
  <si>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</si>
  <si>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</si>
  <si>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</si>
  <si>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</si>
  <si>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</si>
  <si>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</si>
  <si>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</si>
  <si>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</si>
  <si>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</si>
  <si>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</si>
  <si>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</si>
  <si>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</si>
  <si>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</si>
  <si>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</si>
  <si>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</si>
  <si>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</si>
  <si>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</si>
  <si>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</si>
  <si>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</si>
  <si>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</si>
  <si>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</si>
  <si>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</si>
  <si>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</si>
  <si>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</si>
  <si>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</si>
  <si>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</si>
  <si>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</si>
  <si>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</si>
  <si>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</si>
  <si>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</si>
  <si>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</si>
  <si>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</si>
  <si>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</si>
  <si>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</si>
  <si>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</si>
  <si>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</si>
  <si>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</si>
  <si>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</si>
  <si>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</si>
  <si>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</si>
  <si>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</si>
  <si>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</si>
  <si>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</si>
  <si>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</si>
  <si>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</si>
  <si>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</si>
  <si>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</si>
  <si>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</si>
  <si>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</si>
  <si>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</si>
  <si>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</si>
  <si>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</si>
  <si>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</si>
  <si>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</si>
  <si>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</si>
  <si>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</si>
  <si>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</si>
  <si>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</si>
  <si>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</si>
  <si>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</si>
  <si>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</si>
  <si>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</si>
  <si>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</si>
  <si>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</si>
  <si>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</si>
  <si>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</si>
  <si>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</si>
  <si>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</si>
  <si>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</si>
  <si>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</si>
  <si>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</si>
  <si>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</si>
  <si>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</si>
  <si>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</si>
  <si>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</si>
  <si>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</si>
  <si>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</si>
  <si>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</si>
  <si>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</si>
  <si>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</si>
  <si>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</si>
  <si>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</si>
  <si>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</si>
  <si>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</si>
  <si>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</si>
  <si>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</si>
  <si>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</si>
  <si>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</si>
  <si>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</si>
  <si>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</si>
  <si>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</si>
  <si>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</si>
  <si>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</si>
  <si>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</si>
  <si>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</si>
  <si>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</si>
  <si>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</si>
  <si>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</si>
  <si>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</si>
  <si>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</si>
  <si>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</si>
  <si>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</si>
  <si>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</si>
  <si>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</si>
  <si>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</si>
  <si>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</si>
  <si>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</si>
  <si>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</si>
  <si>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</si>
  <si>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</si>
  <si>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</si>
  <si>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</si>
  <si>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</si>
  <si>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</si>
  <si>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</si>
  <si>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</si>
  <si>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</si>
  <si>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</si>
  <si>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</si>
  <si>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</si>
  <si>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</si>
  <si>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</si>
  <si>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</si>
  <si>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</si>
  <si>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</si>
  <si>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</si>
  <si>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</si>
  <si>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</si>
  <si>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</si>
  <si>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</si>
  <si>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</si>
  <si>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</si>
  <si>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</si>
  <si>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</si>
  <si>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</si>
  <si>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</si>
  <si>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</si>
  <si>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</si>
  <si>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</si>
  <si>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</si>
  <si>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</si>
  <si>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</si>
  <si>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</si>
  <si>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</si>
  <si>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</si>
  <si>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</si>
  <si>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</si>
  <si>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</si>
  <si>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</si>
  <si>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</si>
  <si>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</si>
  <si>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</si>
  <si>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</si>
  <si>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</si>
  <si>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</si>
  <si>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</si>
  <si>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</si>
  <si>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</si>
  <si>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</si>
  <si>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</si>
  <si>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</si>
  <si>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</si>
  <si>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</si>
  <si>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</si>
  <si>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</si>
  <si>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</si>
  <si>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</si>
  <si>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</si>
  <si>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</si>
  <si>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</si>
  <si>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</si>
  <si>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</si>
  <si>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</si>
  <si>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</si>
  <si>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</si>
  <si>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</si>
  <si>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</si>
  <si>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</si>
  <si>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</si>
  <si>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</si>
  <si>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</si>
  <si>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</si>
  <si>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</si>
  <si>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</si>
  <si>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</si>
  <si>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</si>
  <si>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</si>
  <si>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</si>
  <si>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</si>
  <si>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</si>
  <si>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</si>
  <si>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</si>
  <si>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</si>
  <si>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</si>
  <si>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</si>
  <si>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</si>
  <si>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</si>
  <si>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</si>
  <si>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</si>
  <si>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</si>
  <si>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</si>
  <si>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</si>
  <si>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</si>
  <si>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</si>
  <si>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</si>
  <si>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</si>
  <si>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</si>
  <si>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</si>
  <si>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</si>
  <si>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</si>
  <si>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</si>
  <si>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</si>
  <si>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</si>
  <si>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</si>
  <si>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</si>
  <si>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</si>
  <si>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</si>
  <si>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</si>
  <si>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</si>
  <si>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</si>
  <si>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</si>
  <si>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</si>
  <si>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</si>
  <si>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</si>
  <si>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</si>
  <si>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</si>
  <si>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</si>
  <si>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</si>
  <si>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</si>
  <si>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</si>
  <si>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</si>
  <si>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</si>
  <si>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</si>
  <si>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</si>
  <si>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</si>
  <si>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</si>
  <si>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</si>
  <si>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</si>
  <si>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</si>
  <si>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</si>
  <si>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</si>
  <si>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</si>
  <si>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</si>
  <si>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</si>
  <si>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</si>
  <si>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</si>
  <si>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</si>
  <si>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</si>
  <si>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</si>
  <si>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</si>
  <si>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</si>
  <si>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</si>
  <si>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</si>
  <si>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</si>
  <si>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</si>
  <si>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</si>
  <si>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</si>
  <si>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</si>
  <si>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</si>
  <si>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</si>
  <si>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</si>
  <si>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</si>
  <si>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</si>
  <si>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</si>
  <si>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</si>
  <si>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</si>
  <si>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</si>
  <si>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</si>
  <si>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</si>
  <si>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</si>
  <si>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</si>
  <si>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</si>
  <si>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</si>
  <si>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</si>
  <si>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</si>
  <si>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</si>
  <si>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</si>
  <si>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</si>
  <si>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</si>
  <si>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</si>
  <si>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</si>
  <si>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</si>
  <si>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</si>
  <si>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</si>
  <si>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</si>
  <si>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</si>
  <si>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</si>
  <si>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</si>
  <si>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</si>
  <si>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</si>
  <si>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</si>
  <si>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</si>
  <si>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</si>
  <si>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</si>
  <si>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</si>
  <si>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</si>
  <si>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</si>
  <si>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</si>
  <si>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</si>
  <si>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</si>
  <si>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</si>
  <si>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</si>
  <si>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</si>
  <si>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</si>
  <si>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</si>
  <si>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</si>
  <si>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</si>
  <si>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</si>
  <si>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</si>
  <si>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</si>
  <si>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</si>
  <si>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</si>
  <si>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</si>
  <si>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</si>
  <si>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</si>
  <si>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</si>
  <si>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</si>
  <si>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</si>
  <si>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</si>
  <si>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</si>
  <si>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</si>
  <si>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</si>
  <si>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</si>
  <si>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</si>
  <si>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</si>
  <si>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</si>
  <si>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</si>
  <si>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</si>
  <si>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</si>
  <si>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</si>
  <si>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</si>
  <si>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</si>
  <si>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</si>
  <si>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</si>
  <si>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</si>
  <si>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</si>
  <si>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</si>
  <si>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</si>
  <si>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</si>
  <si>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</si>
  <si>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</si>
  <si>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</si>
  <si>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</si>
  <si>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</si>
  <si>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</si>
  <si>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</si>
  <si>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</si>
  <si>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</si>
  <si>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</si>
  <si>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</si>
  <si>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</si>
  <si>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</si>
  <si>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</si>
  <si>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</si>
  <si>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</si>
  <si>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</si>
  <si>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</si>
  <si>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</si>
  <si>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</si>
  <si>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</si>
  <si>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</si>
  <si>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</si>
  <si>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</si>
  <si>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</si>
  <si>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</si>
  <si>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</si>
  <si>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</si>
  <si>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</si>
  <si>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</si>
  <si>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</si>
  <si>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</si>
  <si>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</si>
  <si>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</si>
  <si>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</si>
  <si>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</si>
  <si>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</si>
  <si>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</si>
  <si>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</si>
  <si>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</si>
  <si>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</si>
  <si>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</si>
  <si>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</si>
  <si>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</si>
  <si>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</si>
  <si>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</si>
  <si>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</si>
  <si>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</si>
  <si>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</si>
  <si>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</si>
  <si>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</si>
  <si>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</si>
  <si>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</si>
  <si>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</si>
  <si>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</si>
  <si>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</si>
  <si>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</si>
  <si>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</si>
  <si>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</si>
  <si>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</si>
  <si>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</si>
  <si>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</si>
  <si>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</si>
  <si>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</si>
  <si>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</si>
  <si>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</si>
  <si>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</si>
  <si>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</si>
  <si>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</si>
  <si>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</si>
  <si>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</si>
  <si>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</si>
  <si>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</si>
  <si>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</si>
  <si>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</si>
  <si>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</si>
  <si>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</si>
  <si>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</si>
  <si>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</si>
  <si>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</si>
  <si>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</si>
  <si>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</si>
  <si>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</si>
  <si>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</si>
  <si>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</si>
  <si>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</si>
  <si>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</si>
  <si>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</si>
  <si>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</si>
  <si>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</si>
  <si>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</si>
  <si>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</si>
  <si>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</si>
  <si>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</si>
  <si>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</si>
  <si>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</si>
  <si>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</si>
  <si>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</si>
  <si>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</si>
  <si>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</si>
  <si>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</si>
  <si>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</si>
  <si>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</si>
  <si>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</si>
  <si>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</si>
  <si>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</si>
  <si>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</si>
  <si>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</si>
  <si>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</si>
  <si>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</si>
  <si>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</si>
  <si>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</si>
  <si>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</si>
  <si>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</si>
  <si>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</si>
  <si>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</si>
  <si>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</si>
  <si>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</si>
  <si>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</si>
  <si>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</si>
  <si>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</si>
  <si>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</si>
  <si>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</si>
  <si>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</si>
  <si>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</si>
  <si>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</si>
  <si>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</si>
  <si>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</si>
  <si>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</si>
  <si>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</si>
  <si>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</si>
  <si>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</si>
  <si>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</si>
  <si>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</si>
  <si>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</si>
  <si>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</si>
  <si>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</si>
  <si>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</si>
  <si>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</si>
  <si>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</si>
  <si>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</si>
  <si>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</si>
  <si>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</si>
  <si>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</si>
  <si>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</si>
  <si>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</si>
  <si>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</si>
  <si>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</si>
  <si>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</si>
  <si>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</si>
  <si>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</si>
  <si>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</si>
  <si>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</si>
  <si>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</si>
  <si>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</si>
  <si>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</si>
  <si>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</si>
  <si>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</si>
  <si>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</si>
  <si>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</si>
  <si>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</si>
  <si>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</si>
  <si>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</si>
  <si>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</si>
  <si>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</si>
  <si>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</si>
  <si>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</si>
  <si>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</si>
  <si>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</si>
  <si>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</si>
  <si>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</si>
  <si>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</si>
  <si>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</si>
  <si>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</si>
  <si>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</si>
  <si>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</si>
  <si>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</si>
  <si>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</si>
  <si>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</si>
  <si>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</si>
  <si>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</si>
  <si>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</si>
  <si>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</si>
  <si>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</si>
  <si>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</si>
  <si>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</si>
  <si>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</si>
  <si>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</si>
  <si>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</si>
  <si>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</si>
  <si>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</si>
  <si>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</si>
  <si>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</si>
  <si>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</si>
  <si>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</si>
  <si>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</si>
  <si>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</si>
  <si>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</si>
  <si>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</si>
  <si>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</si>
  <si>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</si>
  <si>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</si>
  <si>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</si>
  <si>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</si>
  <si>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</si>
  <si>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</si>
  <si>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</si>
  <si>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</si>
  <si>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</si>
  <si>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</si>
  <si>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</si>
  <si>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</si>
  <si>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</si>
  <si>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</si>
  <si>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</si>
  <si>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</si>
  <si>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</si>
  <si>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</si>
  <si>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</si>
  <si>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</si>
  <si>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</si>
  <si>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</si>
  <si>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</si>
  <si>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</si>
  <si>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</si>
  <si>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</si>
  <si>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</si>
  <si>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</si>
  <si>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</si>
  <si>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</si>
  <si>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</si>
  <si>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</si>
  <si>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</si>
  <si>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</si>
  <si>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</si>
  <si>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</si>
  <si>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</si>
  <si>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</si>
  <si>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</si>
  <si>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</si>
  <si>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</si>
  <si>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</si>
  <si>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</si>
  <si>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</si>
  <si>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</si>
  <si>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</si>
  <si>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</si>
  <si>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</si>
  <si>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</si>
  <si>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</si>
  <si>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</si>
  <si>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</si>
  <si>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</si>
  <si>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</si>
  <si>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</si>
  <si>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</si>
  <si>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</si>
  <si>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</si>
  <si>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</si>
  <si>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</si>
  <si>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</si>
  <si>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</si>
  <si>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</si>
  <si>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</si>
  <si>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</si>
  <si>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</si>
  <si>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</si>
  <si>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</si>
  <si>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</si>
  <si>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</si>
  <si>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</si>
  <si>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</si>
  <si>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</si>
  <si>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</si>
  <si>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</si>
  <si>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</si>
  <si>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</si>
  <si>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</si>
  <si>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</si>
  <si>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</si>
  <si>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</si>
  <si>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</si>
  <si>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</si>
  <si>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</si>
  <si>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</si>
  <si>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</si>
  <si>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</si>
  <si>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</si>
  <si>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</si>
  <si>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</si>
  <si>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</si>
  <si>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</si>
  <si>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</si>
  <si>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</si>
  <si>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</si>
  <si>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</si>
  <si>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</si>
  <si>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</si>
  <si>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</si>
  <si>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</si>
  <si>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</si>
  <si>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</si>
  <si>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</si>
  <si>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</si>
  <si>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</si>
  <si>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</si>
  <si>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</si>
  <si>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</si>
  <si>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</si>
  <si>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</si>
  <si>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</si>
  <si>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</si>
  <si>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</si>
  <si>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</si>
  <si>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</si>
  <si>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</si>
  <si>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</si>
  <si>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</si>
  <si>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</si>
  <si>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</si>
  <si>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</si>
  <si>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</si>
  <si>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</si>
  <si>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</si>
  <si>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</si>
  <si>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</si>
  <si>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</si>
  <si>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</si>
  <si>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</si>
  <si>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</si>
  <si>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</si>
  <si>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</si>
  <si>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</si>
  <si>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</si>
  <si>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</si>
  <si>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</si>
  <si>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</si>
  <si>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</si>
  <si>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</si>
  <si>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</si>
  <si>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</si>
  <si>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</si>
  <si>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</si>
  <si>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</si>
  <si>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</si>
  <si>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</si>
  <si>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</si>
  <si>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</si>
  <si>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</si>
  <si>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</si>
  <si>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</si>
  <si>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</si>
  <si>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</si>
  <si>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</si>
  <si>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</si>
  <si>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</si>
  <si>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</si>
  <si>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</si>
  <si>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</si>
  <si>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</si>
  <si>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</si>
  <si>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</si>
  <si>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</si>
  <si>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</si>
  <si>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</si>
  <si>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</si>
  <si>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</si>
  <si>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</si>
  <si>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</si>
  <si>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</si>
  <si>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</si>
  <si>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</si>
  <si>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</si>
  <si>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</si>
  <si>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</si>
  <si>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</si>
  <si>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</si>
  <si>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</si>
  <si>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</si>
  <si>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</si>
  <si>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</si>
  <si>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</si>
  <si>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</si>
  <si>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</si>
  <si>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</si>
  <si>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</si>
  <si>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</si>
  <si>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</si>
  <si>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</si>
  <si>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</si>
  <si>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</si>
  <si>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</si>
  <si>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</si>
  <si>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</si>
  <si>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</si>
  <si>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</si>
  <si>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</si>
  <si>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</si>
  <si>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</si>
  <si>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</si>
  <si>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</si>
  <si>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</si>
  <si>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</si>
  <si>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</si>
  <si>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</si>
  <si>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</si>
  <si>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</si>
  <si>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</si>
  <si>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</si>
  <si>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</si>
  <si>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</si>
  <si>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</si>
  <si>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</si>
  <si>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</si>
  <si>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</si>
  <si>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</si>
  <si>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</si>
  <si>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</si>
  <si>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</si>
  <si>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</si>
  <si>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</si>
  <si>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</si>
  <si>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</si>
  <si>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</si>
  <si>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</si>
  <si>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</si>
  <si>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</si>
  <si>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</si>
  <si>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</si>
  <si>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</si>
  <si>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</si>
  <si>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</si>
  <si>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</si>
  <si>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</si>
  <si>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</si>
  <si>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</si>
  <si>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</si>
  <si>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</si>
  <si>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</si>
  <si>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</si>
  <si>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</si>
  <si>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</si>
  <si>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</si>
  <si>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</si>
  <si>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</si>
  <si>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</si>
  <si>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</si>
  <si>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</si>
  <si>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</si>
  <si>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</si>
  <si>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</si>
  <si>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</si>
  <si>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</si>
  <si>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</si>
  <si>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</si>
  <si>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</si>
  <si>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</si>
  <si>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</si>
  <si>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</si>
  <si>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</si>
  <si>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</si>
  <si>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</si>
  <si>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</si>
  <si>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</si>
  <si>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</si>
  <si>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</si>
  <si>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</si>
  <si>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</si>
  <si>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</si>
  <si>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</si>
  <si>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</si>
  <si>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</si>
  <si>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</si>
  <si>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</si>
  <si>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</si>
  <si>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</si>
  <si>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</si>
  <si>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</si>
  <si>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</si>
  <si>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</si>
  <si>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</si>
  <si>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</si>
  <si>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</si>
  <si>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</si>
  <si>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</si>
  <si>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</si>
  <si>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</si>
  <si>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</si>
  <si>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</si>
  <si>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</si>
  <si>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</si>
  <si>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</si>
  <si>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</si>
  <si>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</si>
  <si>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</si>
  <si>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</si>
  <si>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</si>
  <si>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</si>
  <si>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</si>
  <si>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</si>
  <si>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</si>
  <si>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</si>
  <si>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</si>
  <si>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</si>
  <si>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</si>
  <si>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</si>
  <si>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</si>
  <si>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</si>
  <si>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</si>
  <si>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</si>
  <si>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</si>
  <si>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</si>
  <si>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</si>
  <si>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</si>
  <si>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</si>
  <si>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</si>
  <si>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</si>
  <si>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</si>
  <si>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</si>
  <si>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</si>
  <si>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</si>
  <si>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</si>
  <si>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</si>
  <si>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</si>
  <si>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</si>
  <si>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</si>
  <si>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</si>
  <si>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</si>
  <si>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</si>
  <si>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</si>
  <si>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</si>
  <si>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</si>
  <si>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</si>
  <si>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</si>
  <si>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</si>
  <si>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</si>
  <si>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</si>
  <si>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</si>
  <si>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</si>
  <si>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</si>
  <si>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</si>
  <si>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</si>
  <si>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</si>
  <si>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</si>
  <si>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</si>
  <si>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</si>
  <si>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</si>
  <si>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</si>
  <si>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</si>
  <si>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</si>
  <si>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</si>
  <si>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</si>
  <si>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</si>
  <si>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</si>
  <si>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</si>
  <si>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</si>
  <si>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</si>
  <si>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</si>
  <si>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</si>
  <si>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</si>
  <si>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</si>
  <si>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</si>
  <si>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</si>
  <si>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</si>
  <si>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</si>
  <si>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</si>
  <si>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</si>
  <si>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</si>
  <si>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</si>
  <si>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</si>
  <si>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</si>
  <si>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</si>
  <si>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</si>
  <si>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</si>
  <si>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</si>
  <si>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</si>
  <si>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</si>
  <si>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</si>
  <si>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</si>
  <si>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</si>
  <si>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</si>
  <si>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</si>
  <si>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</si>
  <si>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</si>
  <si>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</si>
  <si>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</si>
  <si>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</si>
  <si>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</si>
  <si>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</si>
  <si>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</si>
  <si>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</si>
  <si>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</si>
  <si>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</si>
  <si>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</si>
  <si>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</si>
  <si>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</si>
  <si>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</si>
  <si>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</si>
  <si>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</si>
  <si>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</si>
  <si>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</si>
  <si>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</si>
  <si>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</si>
  <si>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</si>
  <si>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</si>
  <si>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</si>
  <si>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</si>
  <si>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</si>
  <si>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</si>
  <si>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</si>
  <si>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</si>
  <si>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</si>
  <si>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</si>
  <si>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</si>
  <si>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</si>
  <si>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</si>
  <si>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</si>
  <si>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</si>
  <si>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</si>
  <si>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</si>
  <si>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</si>
  <si>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</si>
  <si>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</si>
  <si>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</si>
  <si>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</si>
  <si>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</si>
  <si>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</si>
  <si>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</si>
  <si>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</si>
  <si>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</si>
  <si>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</si>
  <si>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</si>
  <si>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</si>
  <si>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</si>
  <si>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</si>
  <si>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</si>
  <si>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</si>
  <si>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</si>
  <si>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</si>
  <si>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</si>
  <si>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</si>
  <si>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</si>
  <si>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</si>
  <si>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</si>
  <si>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</si>
  <si>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</si>
  <si>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</si>
  <si>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</si>
  <si>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</si>
  <si>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</si>
  <si>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</si>
  <si>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</si>
  <si>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</si>
  <si>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</si>
  <si>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</si>
  <si>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</si>
  <si>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</si>
  <si>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</si>
  <si>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</si>
  <si>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</si>
  <si>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</si>
  <si>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</si>
  <si>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</si>
  <si>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</si>
  <si>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</si>
  <si>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</si>
  <si>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</si>
  <si>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</si>
  <si>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</si>
  <si>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</si>
  <si>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</si>
  <si>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</si>
  <si>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</si>
  <si>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</si>
  <si>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</si>
  <si>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</si>
  <si>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</si>
  <si>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</si>
  <si>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</si>
  <si>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</si>
  <si>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</si>
  <si>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</si>
  <si>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</si>
  <si>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</si>
  <si>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</si>
  <si>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</si>
  <si>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</si>
  <si>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</si>
  <si>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</si>
  <si>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</si>
  <si>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</si>
  <si>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</si>
  <si>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</si>
  <si>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</si>
  <si>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</si>
  <si>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</si>
  <si>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</si>
  <si>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</si>
  <si>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</si>
  <si>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</si>
  <si>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</si>
  <si>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</si>
  <si>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</si>
  <si>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</si>
  <si>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</si>
  <si>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</si>
  <si>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</si>
  <si>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</si>
  <si>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</si>
  <si>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</si>
  <si>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</si>
  <si>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</si>
  <si>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</si>
  <si>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</si>
  <si>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</si>
  <si>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</si>
  <si>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</si>
  <si>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</si>
  <si>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</si>
  <si>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</si>
  <si>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</si>
  <si>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</si>
  <si>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</si>
  <si>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</si>
  <si>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</si>
  <si>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</si>
  <si>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</si>
  <si>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</si>
  <si>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</si>
  <si>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</si>
  <si>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</si>
  <si>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</si>
  <si>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</si>
  <si>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</si>
  <si>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</si>
  <si>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</si>
  <si>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</si>
  <si>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</si>
  <si>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</si>
  <si>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</si>
  <si>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</si>
  <si>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</si>
  <si>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</si>
  <si>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</si>
  <si>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</si>
  <si>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</si>
  <si>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</si>
  <si>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</si>
  <si>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</si>
  <si>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</si>
  <si>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</si>
  <si>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</si>
  <si>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</si>
  <si>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</si>
  <si>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</si>
  <si>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</si>
  <si>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</si>
  <si>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</si>
  <si>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</si>
  <si>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</si>
  <si>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</si>
  <si>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</si>
  <si>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</si>
  <si>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</si>
  <si>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</si>
  <si>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</si>
  <si>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</si>
  <si>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</si>
  <si>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</si>
  <si>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</si>
  <si>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</si>
  <si>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</si>
  <si>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</si>
  <si>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</si>
  <si>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</si>
  <si>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</si>
  <si>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</si>
  <si>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</si>
  <si>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</si>
  <si>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</si>
  <si>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</si>
  <si>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</si>
  <si>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</si>
  <si>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</si>
  <si>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</si>
  <si>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</si>
  <si>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</si>
  <si>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</si>
  <si>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</si>
  <si>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</si>
  <si>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</si>
  <si>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</si>
  <si>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</si>
  <si>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</si>
  <si>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</si>
  <si>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</si>
  <si>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</si>
  <si>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</si>
  <si>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</si>
  <si>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</si>
  <si>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</si>
  <si>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</si>
  <si>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</si>
  <si>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</si>
  <si>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</si>
  <si>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</si>
  <si>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</si>
  <si>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</si>
  <si>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</si>
  <si>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</si>
  <si>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</si>
  <si>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</si>
  <si>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</si>
  <si>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</si>
  <si>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</si>
  <si>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</si>
  <si>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</si>
  <si>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</si>
  <si>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</si>
  <si>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</si>
  <si>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</si>
  <si>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</si>
  <si>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</si>
  <si>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</si>
  <si>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</si>
  <si>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</si>
  <si>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</si>
  <si>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</si>
  <si>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</si>
  <si>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</si>
  <si>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</si>
  <si>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</si>
  <si>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</si>
  <si>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</si>
  <si>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</si>
  <si>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</si>
  <si>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</si>
  <si>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</si>
  <si>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</si>
  <si>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</si>
  <si>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</si>
  <si>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</si>
  <si>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</si>
  <si>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</si>
  <si>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</si>
  <si>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</si>
  <si>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</si>
  <si>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</si>
  <si>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</si>
  <si>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</si>
  <si>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</si>
  <si>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</si>
  <si>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</si>
  <si>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</si>
  <si>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</si>
  <si>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</si>
  <si>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</si>
  <si>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</si>
  <si>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</si>
  <si>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</si>
  <si>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</si>
  <si>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</si>
  <si>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</si>
  <si>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</si>
  <si>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</si>
  <si>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</si>
  <si>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</si>
  <si>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</si>
  <si>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</si>
  <si>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</si>
  <si>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</si>
  <si>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</si>
  <si>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</si>
  <si>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</si>
  <si>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</si>
  <si>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</si>
  <si>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</si>
  <si>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</si>
  <si>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</si>
  <si>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</si>
  <si>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</si>
  <si>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</si>
  <si>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</si>
  <si>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</si>
  <si>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</si>
  <si>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</si>
  <si>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</si>
  <si>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</si>
  <si>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</si>
  <si>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</si>
  <si>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</si>
  <si>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</si>
  <si>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</si>
  <si>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</si>
  <si>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</si>
  <si>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</si>
  <si>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</si>
  <si>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</si>
  <si>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</si>
  <si>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</si>
  <si>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</si>
  <si>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</si>
  <si>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</si>
  <si>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</si>
  <si>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</si>
  <si>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</si>
  <si>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</si>
  <si>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</si>
  <si>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</si>
  <si>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</si>
  <si>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</si>
  <si>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</si>
  <si>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</si>
  <si>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</si>
  <si>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</si>
  <si>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</si>
  <si>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</si>
  <si>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</si>
  <si>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</si>
  <si>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</si>
  <si>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</si>
  <si>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</si>
  <si>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</si>
  <si>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</si>
  <si>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</si>
  <si>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</si>
  <si>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</si>
  <si>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</si>
  <si>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</si>
  <si>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</si>
  <si>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</si>
  <si>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</si>
  <si>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</si>
  <si>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</si>
  <si>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</si>
  <si>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</si>
  <si>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</si>
  <si>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</si>
  <si>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</si>
  <si>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</si>
  <si>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</si>
  <si>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</si>
  <si>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</si>
  <si>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</si>
  <si>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</si>
  <si>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</si>
  <si>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</si>
  <si>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</si>
  <si>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</si>
  <si>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</si>
  <si>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</si>
  <si>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</si>
  <si>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</si>
  <si>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</si>
  <si>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</si>
  <si>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</si>
  <si>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</si>
  <si>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</si>
  <si>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</si>
  <si>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</si>
  <si>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</si>
  <si>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</si>
  <si>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</si>
  <si>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</si>
  <si>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</si>
  <si>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</si>
  <si>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</si>
  <si>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</si>
  <si>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</si>
  <si>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</si>
  <si>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</si>
  <si>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</si>
  <si>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</si>
  <si>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</si>
  <si>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</si>
  <si>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</si>
  <si>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</si>
  <si>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</si>
  <si>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</si>
  <si>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</si>
  <si>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</si>
  <si>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</si>
  <si>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</si>
  <si>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</si>
  <si>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</si>
  <si>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</si>
  <si>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</si>
  <si>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</si>
  <si>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</si>
  <si>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</si>
  <si>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</si>
  <si>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</si>
  <si>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</si>
  <si>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</si>
  <si>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</si>
  <si>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</si>
  <si>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</si>
  <si>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</si>
  <si>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</si>
  <si>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</si>
  <si>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</si>
  <si>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</si>
  <si>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</si>
  <si>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</si>
  <si>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</si>
  <si>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</si>
  <si>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</si>
  <si>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</si>
  <si>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</si>
  <si>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</si>
  <si>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</si>
  <si>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</si>
  <si>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</si>
  <si>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</si>
  <si>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</si>
  <si>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</si>
  <si>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</si>
  <si>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</si>
  <si>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</si>
  <si>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</si>
  <si>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</si>
  <si>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</si>
  <si>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</si>
  <si>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</si>
  <si>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</si>
  <si>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</si>
  <si>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</si>
  <si>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</si>
  <si>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</si>
  <si>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</si>
  <si>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</si>
  <si>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</si>
  <si>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</si>
  <si>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</si>
  <si>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</si>
  <si>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</si>
  <si>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</si>
  <si>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</si>
  <si>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</si>
  <si>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</si>
  <si>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</si>
  <si>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</si>
  <si>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</si>
  <si>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</si>
  <si>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</si>
  <si>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</si>
  <si>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</si>
  <si>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</si>
  <si>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</si>
  <si>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</si>
  <si>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</si>
  <si>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</si>
  <si>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</si>
  <si>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</si>
  <si>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</si>
  <si>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</si>
  <si>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</si>
  <si>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</si>
  <si>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</si>
  <si>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</si>
  <si>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</si>
  <si>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</si>
  <si>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</si>
  <si>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</si>
  <si>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</si>
  <si>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</si>
  <si>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</si>
  <si>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</si>
  <si>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</si>
  <si>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</si>
  <si>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</si>
  <si>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</si>
  <si>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</si>
  <si>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</si>
  <si>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</si>
  <si>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</si>
  <si>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</si>
  <si>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</si>
  <si>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</si>
  <si>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</si>
  <si>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</si>
  <si>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</si>
  <si>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</si>
  <si>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</si>
  <si>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</si>
  <si>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</si>
  <si>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</si>
  <si>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</si>
  <si>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</si>
  <si>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</si>
  <si>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</si>
  <si>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</si>
  <si>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</si>
  <si>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</si>
  <si>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</si>
  <si>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</si>
  <si>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</si>
  <si>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</si>
  <si>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</si>
  <si>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</si>
  <si>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</si>
  <si>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</si>
  <si>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</si>
  <si>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</si>
  <si>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</si>
  <si>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</si>
  <si>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</si>
  <si>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</si>
  <si>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</si>
  <si>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</si>
  <si>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</si>
  <si>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</si>
  <si>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</si>
  <si>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</si>
  <si>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</si>
  <si>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</si>
  <si>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</si>
  <si>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</si>
  <si>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</si>
  <si>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</si>
  <si>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</si>
  <si>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</si>
  <si>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</si>
  <si>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</si>
  <si>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</si>
  <si>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</si>
  <si>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</si>
  <si>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</si>
  <si>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</si>
  <si>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</si>
  <si>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</si>
  <si>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</si>
  <si>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</si>
  <si>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</si>
  <si>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</si>
  <si>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</si>
  <si>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</si>
  <si>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</si>
  <si>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</si>
  <si>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</si>
  <si>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</si>
  <si>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</si>
  <si>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</si>
  <si>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</si>
  <si>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</si>
  <si>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</si>
  <si>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</si>
  <si>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</si>
  <si>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</si>
  <si>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</si>
  <si>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</si>
  <si>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</si>
  <si>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</si>
  <si>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</si>
  <si>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</si>
  <si>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</si>
  <si>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</si>
  <si>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</si>
  <si>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</si>
  <si>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</si>
  <si>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</si>
  <si>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</si>
  <si>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</si>
  <si>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</si>
  <si>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</si>
  <si>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</si>
  <si>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</si>
  <si>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</si>
  <si>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</si>
  <si>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</si>
  <si>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</si>
  <si>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</si>
  <si>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</si>
  <si>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</si>
  <si>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</si>
  <si>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</si>
  <si>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</si>
  <si>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</si>
  <si>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</si>
  <si>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</si>
  <si>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</si>
  <si>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</si>
  <si>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</si>
  <si>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</si>
  <si>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</si>
  <si>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</si>
  <si>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</si>
  <si>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</si>
  <si>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</si>
  <si>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</si>
  <si>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</si>
  <si>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</si>
  <si>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</si>
  <si>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</si>
  <si>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</si>
  <si>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</si>
  <si>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</si>
  <si>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</si>
  <si>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</si>
  <si>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</si>
  <si>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</si>
  <si>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</si>
  <si>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</si>
  <si>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</si>
  <si>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</si>
  <si>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</si>
  <si>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</si>
  <si>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</si>
  <si>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</si>
  <si>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</si>
  <si>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</si>
  <si>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</si>
  <si>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</si>
  <si>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</si>
  <si>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</si>
  <si>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</si>
  <si>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</si>
  <si>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</si>
  <si>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</si>
  <si>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</si>
  <si>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</si>
  <si>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</si>
  <si>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</si>
  <si>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</si>
  <si>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</si>
  <si>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</si>
  <si>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</si>
  <si>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</si>
  <si>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</si>
  <si>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</si>
  <si>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</si>
  <si>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</si>
  <si>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</si>
  <si>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</si>
  <si>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</si>
  <si>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</si>
  <si>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</si>
  <si>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</si>
  <si>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</si>
  <si>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</si>
  <si>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</si>
  <si>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</si>
  <si>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</si>
  <si>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</si>
  <si>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</si>
  <si>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</si>
  <si>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</si>
  <si>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</si>
  <si>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</si>
  <si>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</si>
  <si>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</si>
  <si>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</si>
  <si>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</si>
  <si>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</si>
  <si>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</si>
  <si>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</si>
  <si>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</si>
  <si>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</si>
  <si>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</si>
  <si>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</si>
  <si>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</si>
  <si>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</si>
  <si>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</si>
  <si>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</si>
  <si>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</si>
  <si>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</si>
  <si>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</si>
  <si>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</si>
  <si>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</si>
  <si>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</si>
  <si>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</si>
  <si>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</si>
  <si>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</si>
  <si>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</si>
  <si>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</si>
  <si>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</si>
  <si>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</si>
  <si>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</si>
  <si>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</si>
  <si>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</si>
  <si>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</si>
  <si>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</si>
  <si>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</si>
  <si>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</si>
  <si>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</si>
  <si>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</si>
  <si>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</si>
  <si>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</si>
  <si>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</si>
  <si>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</si>
  <si>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</si>
  <si>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</si>
  <si>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</si>
  <si>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</si>
  <si>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</si>
  <si>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</si>
  <si>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</si>
  <si>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</si>
  <si>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</si>
  <si>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</si>
  <si>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</si>
  <si>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</si>
  <si>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</si>
  <si>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</si>
  <si>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</si>
  <si>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</si>
  <si>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</si>
  <si>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</si>
  <si>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</si>
  <si>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</si>
  <si>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</si>
  <si>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</si>
  <si>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</si>
  <si>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</si>
  <si>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</si>
  <si>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</si>
  <si>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</si>
  <si>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</si>
  <si>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</si>
  <si>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</si>
  <si>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</si>
  <si>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</si>
  <si>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</si>
  <si>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</si>
  <si>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</si>
  <si>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</si>
  <si>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</si>
  <si>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</si>
  <si>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</si>
  <si>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</si>
  <si>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</si>
  <si>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</si>
  <si>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</si>
  <si>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</si>
  <si>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</si>
  <si>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</si>
  <si>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</si>
  <si>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</si>
  <si>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</si>
  <si>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</si>
  <si>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</si>
  <si>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</si>
  <si>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</si>
  <si>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</si>
  <si>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</si>
  <si>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</si>
  <si>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</si>
  <si>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</si>
  <si>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</si>
  <si>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</si>
  <si>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</si>
  <si>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</si>
  <si>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</si>
  <si>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</si>
  <si>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</si>
  <si>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</si>
  <si>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</si>
  <si>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</si>
  <si>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</si>
  <si>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</si>
  <si>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</si>
  <si>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</si>
  <si>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</si>
  <si>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</si>
  <si>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</si>
  <si>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</si>
  <si>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</si>
  <si>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</si>
  <si>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</si>
  <si>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</si>
  <si>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</si>
  <si>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</si>
  <si>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</si>
  <si>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</si>
  <si>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</si>
  <si>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</si>
  <si>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</si>
  <si>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</si>
  <si>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</si>
  <si>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</si>
  <si>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</si>
  <si>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</si>
  <si>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</si>
  <si>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</si>
  <si>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</si>
  <si>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</si>
  <si>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</si>
  <si>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</si>
  <si>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</si>
  <si>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</si>
  <si>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</si>
  <si>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</si>
  <si>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</si>
  <si>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</si>
  <si>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</si>
  <si>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</si>
  <si>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</si>
  <si>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</si>
  <si>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</si>
  <si>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</si>
  <si>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</si>
  <si>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</si>
  <si>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</si>
  <si>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</si>
  <si>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</si>
  <si>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</si>
  <si>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</si>
  <si>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</si>
  <si>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</si>
  <si>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</si>
  <si>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</si>
  <si>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</si>
  <si>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</si>
  <si>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</si>
  <si>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</si>
  <si>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</si>
  <si>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</si>
  <si>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</si>
  <si>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</si>
  <si>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</si>
  <si>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</si>
  <si>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</si>
  <si>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</si>
  <si>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</si>
  <si>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</si>
  <si>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</si>
  <si>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</si>
  <si>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</si>
  <si>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</si>
  <si>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</si>
  <si>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</si>
  <si>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</si>
  <si>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</si>
  <si>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</si>
  <si>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</si>
  <si>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</si>
  <si>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</si>
  <si>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</si>
  <si>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</si>
  <si>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</si>
  <si>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</si>
  <si>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</si>
  <si>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</si>
  <si>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</si>
  <si>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</si>
  <si>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</si>
  <si>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</si>
  <si>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</si>
  <si>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</si>
  <si>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</si>
  <si>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</si>
  <si>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</si>
  <si>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</si>
  <si>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</si>
  <si>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</si>
  <si>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</si>
  <si>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</si>
  <si>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</si>
  <si>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</si>
  <si>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</si>
  <si>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</si>
  <si>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</si>
  <si>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</si>
  <si>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</si>
  <si>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</si>
  <si>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</si>
  <si>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</si>
  <si>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</si>
  <si>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</si>
  <si>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</si>
  <si>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</si>
  <si>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</si>
  <si>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</si>
  <si>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</si>
  <si>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</si>
  <si>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</si>
  <si>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</si>
  <si>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</si>
  <si>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</si>
  <si>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</si>
  <si>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</si>
  <si>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</si>
  <si>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</si>
  <si>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</si>
  <si>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</si>
  <si>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</si>
  <si>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</si>
  <si>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</si>
  <si>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</si>
  <si>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</si>
  <si>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</si>
  <si>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</si>
  <si>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</si>
  <si>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</si>
  <si>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</si>
  <si>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</si>
  <si>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</si>
  <si>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</si>
  <si>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</si>
  <si>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</si>
  <si>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</si>
  <si>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</si>
  <si>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</si>
  <si>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</si>
  <si>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</si>
  <si>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</si>
  <si>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</si>
  <si>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</si>
  <si>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</si>
  <si>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</si>
  <si>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</si>
  <si>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</si>
  <si>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</si>
  <si>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</si>
  <si>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</si>
  <si>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</si>
  <si>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</si>
  <si>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</si>
  <si>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</si>
  <si>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</si>
  <si>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</si>
  <si>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</si>
  <si>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</si>
  <si>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</si>
  <si>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</si>
  <si>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</si>
  <si>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</si>
  <si>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</si>
  <si>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</si>
  <si>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</si>
  <si>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</si>
  <si>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</si>
  <si>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</si>
  <si>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</si>
  <si>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</si>
  <si>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</si>
  <si>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</si>
  <si>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</si>
  <si>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</si>
  <si>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</si>
  <si>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</si>
  <si>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</si>
  <si>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</si>
  <si>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</si>
  <si>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</si>
  <si>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</si>
  <si>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</si>
  <si>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</si>
  <si>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</si>
  <si>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</si>
  <si>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</si>
  <si>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</si>
  <si>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</si>
  <si>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</si>
  <si>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</si>
  <si>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</si>
  <si>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</si>
  <si>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</si>
  <si>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</si>
  <si>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</si>
  <si>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</si>
  <si>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</si>
  <si>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</si>
  <si>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</si>
  <si>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</si>
  <si>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</si>
  <si>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</si>
  <si>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</si>
  <si>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</si>
  <si>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</si>
  <si>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</si>
  <si>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</si>
  <si>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</si>
  <si>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</si>
  <si>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</si>
  <si>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</si>
  <si>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</si>
  <si>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</si>
  <si>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</si>
  <si>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</si>
  <si>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</si>
  <si>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</si>
  <si>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</si>
  <si>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</si>
  <si>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</si>
  <si>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</si>
  <si>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</si>
  <si>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</si>
  <si>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</si>
  <si>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</si>
  <si>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</si>
  <si>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</si>
  <si>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</si>
  <si>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</si>
  <si>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</si>
  <si>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</si>
  <si>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</si>
  <si>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</si>
  <si>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</si>
  <si>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</si>
  <si>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</si>
  <si>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</si>
  <si>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</si>
  <si>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</si>
  <si>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</si>
  <si>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</si>
  <si>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</si>
  <si>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</si>
  <si>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</si>
  <si>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</si>
  <si>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</si>
  <si>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</si>
  <si>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</si>
  <si>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</si>
  <si>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</si>
  <si>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</si>
  <si>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</si>
  <si>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</si>
  <si>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</si>
  <si>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</si>
  <si>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</si>
  <si>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</si>
  <si>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</si>
  <si>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</si>
  <si>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</si>
  <si>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</si>
  <si>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</si>
  <si>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</si>
  <si>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</si>
  <si>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</si>
  <si>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</si>
  <si>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</si>
  <si>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</si>
  <si>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</si>
  <si>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</si>
  <si>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</si>
  <si>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</si>
  <si>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</si>
  <si>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</si>
  <si>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</si>
  <si>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</si>
  <si>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</si>
  <si>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</si>
  <si>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</si>
  <si>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</si>
  <si>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</si>
  <si>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</si>
  <si>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</si>
  <si>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</si>
  <si>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</si>
  <si>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</si>
  <si>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</si>
  <si>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</si>
  <si>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</si>
  <si>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</si>
  <si>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</si>
  <si>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</si>
  <si>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</si>
  <si>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</si>
  <si>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</si>
  <si>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</si>
  <si>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</si>
  <si>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</si>
  <si>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</si>
  <si>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</si>
  <si>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</si>
  <si>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</si>
  <si>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</si>
  <si>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</si>
  <si>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</si>
  <si>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</si>
  <si>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</si>
  <si>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</si>
  <si>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</si>
  <si>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</si>
  <si>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</si>
  <si>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</si>
  <si>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</si>
  <si>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</si>
  <si>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</si>
  <si>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</si>
  <si>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</si>
  <si>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</si>
  <si>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</si>
  <si>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</si>
  <si>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</si>
  <si>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</si>
  <si>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</si>
  <si>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</si>
  <si>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</si>
  <si>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</si>
  <si>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</si>
  <si>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</si>
  <si>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</si>
  <si>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</si>
  <si>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</si>
  <si>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</si>
  <si>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</si>
  <si>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</si>
  <si>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</si>
  <si>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</si>
  <si>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</si>
  <si>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</si>
  <si>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</si>
  <si>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</si>
  <si>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</si>
  <si>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</si>
  <si>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</si>
  <si>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</si>
  <si>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</si>
  <si>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</si>
  <si>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</si>
  <si>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</si>
  <si>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</si>
  <si>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</si>
  <si>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</si>
  <si>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</si>
  <si>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</si>
  <si>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</si>
  <si>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</si>
  <si>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</si>
  <si>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</si>
  <si>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</si>
  <si>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</si>
  <si>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</si>
  <si>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</si>
  <si>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</si>
  <si>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</si>
  <si>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</si>
  <si>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</si>
  <si>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</si>
  <si>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</si>
  <si>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</si>
  <si>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</si>
  <si>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</si>
  <si>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</si>
  <si>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</si>
  <si>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</si>
  <si>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</si>
  <si>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</si>
  <si>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</si>
  <si>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</si>
  <si>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</si>
  <si>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</si>
  <si>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</si>
  <si>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</si>
  <si>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</si>
  <si>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</si>
  <si>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</si>
  <si>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</si>
  <si>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</si>
  <si>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</si>
  <si>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</si>
  <si>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</si>
  <si>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</si>
  <si>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</si>
  <si>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</si>
  <si>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</si>
  <si>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</si>
  <si>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</si>
  <si>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</si>
  <si>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</si>
  <si>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</si>
  <si>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</si>
  <si>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</si>
  <si>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</si>
  <si>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</si>
  <si>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</si>
  <si>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</si>
  <si>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</si>
  <si>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</si>
  <si>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</si>
  <si>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</si>
  <si>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</si>
  <si>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</si>
  <si>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</si>
  <si>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</si>
  <si>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</si>
  <si>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</si>
  <si>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</si>
  <si>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</si>
  <si>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</si>
  <si>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</si>
  <si>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</si>
  <si>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</si>
  <si>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</si>
  <si>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</si>
  <si>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</si>
  <si>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</si>
  <si>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</si>
  <si>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</si>
  <si>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</si>
  <si>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</si>
  <si>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</si>
  <si>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</si>
  <si>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</si>
  <si>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</si>
  <si>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</si>
  <si>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</si>
  <si>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</si>
  <si>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</si>
  <si>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</si>
  <si>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</si>
  <si>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</si>
  <si>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</si>
  <si>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</si>
  <si>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</si>
  <si>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</si>
  <si>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</si>
  <si>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</si>
  <si>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</si>
  <si>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</si>
  <si>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</si>
  <si>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</si>
  <si>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</si>
  <si>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</si>
  <si>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</si>
  <si>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</si>
  <si>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</si>
  <si>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</si>
  <si>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</si>
  <si>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</si>
  <si>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</si>
  <si>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</si>
  <si>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</si>
  <si>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</si>
  <si>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</si>
  <si>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</si>
  <si>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</si>
  <si>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</si>
  <si>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</si>
  <si>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</si>
  <si>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</si>
  <si>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</si>
  <si>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</si>
  <si>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</si>
  <si>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</si>
  <si>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</si>
  <si>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</si>
  <si>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</si>
  <si>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</si>
  <si>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</si>
  <si>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</si>
  <si>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</si>
  <si>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</si>
  <si>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</si>
  <si>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</si>
  <si>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</si>
  <si>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</si>
  <si>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</si>
  <si>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</si>
  <si>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</si>
  <si>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</si>
  <si>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</si>
  <si>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</si>
  <si>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</si>
  <si>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</si>
  <si>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</si>
  <si>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</si>
  <si>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</si>
  <si>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</si>
  <si>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</si>
  <si>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</si>
  <si>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</si>
  <si>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</si>
  <si>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</si>
  <si>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</si>
  <si>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</si>
  <si>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</si>
  <si>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</si>
  <si>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</si>
  <si>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</si>
  <si>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</si>
  <si>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</si>
  <si>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</si>
  <si>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</si>
  <si>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</si>
  <si>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</si>
  <si>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</si>
  <si>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</si>
  <si>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</si>
  <si>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</si>
  <si>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</si>
  <si>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</si>
  <si>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</si>
  <si>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</si>
  <si>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</si>
  <si>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</si>
  <si>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</si>
  <si>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</si>
  <si>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</si>
  <si>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</si>
  <si>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</si>
  <si>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</si>
  <si>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</si>
  <si>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</si>
  <si>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</si>
  <si>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</si>
  <si>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</si>
  <si>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</si>
  <si>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</si>
  <si>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</si>
  <si>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</si>
  <si>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</si>
  <si>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</si>
  <si>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</si>
  <si>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</si>
  <si>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</si>
  <si>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</si>
  <si>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</si>
  <si>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</si>
  <si>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</si>
  <si>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</si>
  <si>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</si>
  <si>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</si>
  <si>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</si>
  <si>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</si>
  <si>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</si>
  <si>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</si>
  <si>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</si>
  <si>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</si>
  <si>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</si>
  <si>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</si>
  <si>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</si>
  <si>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</si>
  <si>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</si>
  <si>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</si>
  <si>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</si>
  <si>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</si>
  <si>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</si>
  <si>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</si>
  <si>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</si>
  <si>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</si>
  <si>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</si>
  <si>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</si>
  <si>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</si>
  <si>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</si>
  <si>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</si>
  <si>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</si>
  <si>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</si>
  <si>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</si>
  <si>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</si>
  <si>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</si>
  <si>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</si>
  <si>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</si>
  <si>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</si>
  <si>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</si>
  <si>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</si>
  <si>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</si>
  <si>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</si>
  <si>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</si>
  <si>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</si>
  <si>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</si>
  <si>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</si>
  <si>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</si>
  <si>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</si>
  <si>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</si>
  <si>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</si>
  <si>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</si>
  <si>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</si>
  <si>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</si>
  <si>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</si>
  <si>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</si>
  <si>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</si>
  <si>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</si>
  <si>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</si>
  <si>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</si>
  <si>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</si>
  <si>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</si>
  <si>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</si>
  <si>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</si>
  <si>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</si>
  <si>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</si>
  <si>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</si>
  <si>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</si>
  <si>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</si>
  <si>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</si>
  <si>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</si>
  <si>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</si>
  <si>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</si>
  <si>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</si>
  <si>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</si>
  <si>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</si>
  <si>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</si>
  <si>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</si>
  <si>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</si>
  <si>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</si>
  <si>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</si>
  <si>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</si>
  <si>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</si>
  <si>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</si>
  <si>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</si>
  <si>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</si>
  <si>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</si>
  <si>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</si>
  <si>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</si>
  <si>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</si>
  <si>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</si>
  <si>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</si>
  <si>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</si>
  <si>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</si>
  <si>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</si>
  <si>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</si>
  <si>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</si>
  <si>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</si>
  <si>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</si>
  <si>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</si>
  <si>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</si>
  <si>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</si>
  <si>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</si>
  <si>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</si>
  <si>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</si>
  <si>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</si>
  <si>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</si>
  <si>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</si>
  <si>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</si>
  <si>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</si>
  <si>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</si>
  <si>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</si>
  <si>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</si>
  <si>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</si>
  <si>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</si>
  <si>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</si>
  <si>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</si>
  <si>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</si>
  <si>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</si>
  <si>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</si>
  <si>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</si>
  <si>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</si>
  <si>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</si>
  <si>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</si>
  <si>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</si>
  <si>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</si>
  <si>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</si>
  <si>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</si>
  <si>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</si>
  <si>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</si>
  <si>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</si>
  <si>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</si>
  <si>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</si>
  <si>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</si>
  <si>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</si>
  <si>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</si>
  <si>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</si>
  <si>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</si>
  <si>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</si>
  <si>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</si>
  <si>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</si>
  <si>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</si>
  <si>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</si>
  <si>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</si>
  <si>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</si>
  <si>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</si>
  <si>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</si>
  <si>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</si>
  <si>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</si>
  <si>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</si>
  <si>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</si>
  <si>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</si>
  <si>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</si>
  <si>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</si>
  <si>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</si>
  <si>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</si>
  <si>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</si>
  <si>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</si>
  <si>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</si>
  <si>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</si>
  <si>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</si>
  <si>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</si>
  <si>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</si>
  <si>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</si>
  <si>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</si>
  <si>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</si>
  <si>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</si>
  <si>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</si>
  <si>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</si>
  <si>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</si>
  <si>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</si>
  <si>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</si>
  <si>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</si>
  <si>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</si>
  <si>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</si>
  <si>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</si>
  <si>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</si>
  <si>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</si>
  <si>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</si>
  <si>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</si>
  <si>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</si>
  <si>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</si>
  <si>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</si>
  <si>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</si>
  <si>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</si>
  <si>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</si>
  <si>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</si>
  <si>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</si>
  <si>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</si>
  <si>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</si>
  <si>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</si>
  <si>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</si>
  <si>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</si>
  <si>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</si>
  <si>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</si>
  <si>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</si>
  <si>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</si>
  <si>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</si>
  <si>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</si>
  <si>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</si>
  <si>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</si>
  <si>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</si>
  <si>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</si>
  <si>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</si>
  <si>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</si>
  <si>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</si>
  <si>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</si>
  <si>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</si>
  <si>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</si>
  <si>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</si>
  <si>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</si>
  <si>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</si>
  <si>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</si>
  <si>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</si>
  <si>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</si>
  <si>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</si>
  <si>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</si>
  <si>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</si>
  <si>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</si>
  <si>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</si>
  <si>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</si>
  <si>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</si>
  <si>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</si>
  <si>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</si>
  <si>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</si>
  <si>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</si>
  <si>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</si>
  <si>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</si>
  <si>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</si>
  <si>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</si>
  <si>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</si>
  <si>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</si>
  <si>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</si>
  <si>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</si>
  <si>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</si>
  <si>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</si>
  <si>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</si>
  <si>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</si>
  <si>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</si>
  <si>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</si>
  <si>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</si>
  <si>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</si>
  <si>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</si>
  <si>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</si>
  <si>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</si>
  <si>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</si>
  <si>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</si>
  <si>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</si>
  <si>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</si>
  <si>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</si>
  <si>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</si>
  <si>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</si>
  <si>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</si>
  <si>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</si>
  <si>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</si>
  <si>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</si>
  <si>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</si>
  <si>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</si>
  <si>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</si>
  <si>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</si>
  <si>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</si>
  <si>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</si>
  <si>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</si>
  <si>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</si>
  <si>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</si>
  <si>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</si>
  <si>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</si>
  <si>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</si>
  <si>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</si>
  <si>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</si>
  <si>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</si>
  <si>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</si>
  <si>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</si>
  <si>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</si>
  <si>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</si>
  <si>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</si>
  <si>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</si>
  <si>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</si>
  <si>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</si>
  <si>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</si>
  <si>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</si>
  <si>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</si>
  <si>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</si>
  <si>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</si>
  <si>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</si>
  <si>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</si>
  <si>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</si>
  <si>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</si>
  <si>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</si>
  <si>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</si>
  <si>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</si>
  <si>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</si>
  <si>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</si>
  <si>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</si>
  <si>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</si>
  <si>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</si>
  <si>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</si>
  <si>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</si>
  <si>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</si>
  <si>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</si>
  <si>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</si>
  <si>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</si>
  <si>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</si>
  <si>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</si>
  <si>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</si>
  <si>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</si>
  <si>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</si>
  <si>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</si>
  <si>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</si>
  <si>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</si>
  <si>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</si>
  <si>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</si>
  <si>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</si>
  <si>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</si>
  <si>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</si>
  <si>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</si>
  <si>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</si>
  <si>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</si>
  <si>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</si>
  <si>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</si>
  <si>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</si>
  <si>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</si>
  <si>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</si>
  <si>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</si>
  <si>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</si>
  <si>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</si>
  <si>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</si>
  <si>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</si>
  <si>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</si>
  <si>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</si>
  <si>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</si>
  <si>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</si>
  <si>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</si>
  <si>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</si>
  <si>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</si>
  <si>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</si>
  <si>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</si>
  <si>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</si>
  <si>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</si>
  <si>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</si>
  <si>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</si>
  <si>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</si>
  <si>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</si>
  <si>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</si>
  <si>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</si>
  <si>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</si>
  <si>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</si>
  <si>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</si>
  <si>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</si>
  <si>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</si>
  <si>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</si>
  <si>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</si>
  <si>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</si>
  <si>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</si>
  <si>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</si>
  <si>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</si>
  <si>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</si>
  <si>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</si>
  <si>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</si>
  <si>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</si>
  <si>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</si>
  <si>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</si>
  <si>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</si>
  <si>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</si>
  <si>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</si>
  <si>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</si>
  <si>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</si>
  <si>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</si>
  <si>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</si>
  <si>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</si>
  <si>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</si>
  <si>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</si>
  <si>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</si>
  <si>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</si>
  <si>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</si>
  <si>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</si>
  <si>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</si>
  <si>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</si>
  <si>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</si>
  <si>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</si>
  <si>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</si>
  <si>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</si>
  <si>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</si>
  <si>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</si>
  <si>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</si>
  <si>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</si>
  <si>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</si>
  <si>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</si>
  <si>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</si>
  <si>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</si>
  <si>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</si>
  <si>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</si>
  <si>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</si>
  <si>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</si>
  <si>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</si>
  <si>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</si>
  <si>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</si>
  <si>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</si>
  <si>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</si>
  <si>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</si>
  <si>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</si>
  <si>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</si>
  <si>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</si>
  <si>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</si>
  <si>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</si>
  <si>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</si>
  <si>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</si>
  <si>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</si>
  <si>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</si>
  <si>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</si>
  <si>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</si>
  <si>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</si>
  <si>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</si>
  <si>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</si>
  <si>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</si>
  <si>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</si>
  <si>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</si>
  <si>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</si>
  <si>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</si>
  <si>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</si>
  <si>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</si>
  <si>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</si>
  <si>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</si>
  <si>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</si>
  <si>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</si>
  <si>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</si>
  <si>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</si>
  <si>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</si>
  <si>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</si>
  <si>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</si>
  <si>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</si>
  <si>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</si>
  <si>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</si>
  <si>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</si>
  <si>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</si>
  <si>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</si>
  <si>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</si>
  <si>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</si>
  <si>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</si>
  <si>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</si>
  <si>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</si>
  <si>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</si>
  <si>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</si>
  <si>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</si>
  <si>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</si>
  <si>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</si>
  <si>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</si>
  <si>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</si>
  <si>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</si>
  <si>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</si>
  <si>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</si>
  <si>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</si>
  <si>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</si>
  <si>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</si>
  <si>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</si>
  <si>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</si>
  <si>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</si>
  <si>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</si>
  <si>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</si>
  <si>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</si>
  <si>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</si>
  <si>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</si>
  <si>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</si>
  <si>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</si>
  <si>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</si>
  <si>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</si>
  <si>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</si>
  <si>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</si>
  <si>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</si>
  <si>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</si>
  <si>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</si>
  <si>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</si>
  <si>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</si>
  <si>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</si>
  <si>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</si>
  <si>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</si>
  <si>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</si>
  <si>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</si>
  <si>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</si>
  <si>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</si>
  <si>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</si>
  <si>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</si>
  <si>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</si>
  <si>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</si>
  <si>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</si>
  <si>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</si>
  <si>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</si>
  <si>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</si>
  <si>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</si>
  <si>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</si>
  <si>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</si>
  <si>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</si>
  <si>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</si>
  <si>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</si>
  <si>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</si>
  <si>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</si>
  <si>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</si>
  <si>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</si>
  <si>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</si>
  <si>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</si>
  <si>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</si>
  <si>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</si>
  <si>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</si>
  <si>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</si>
  <si>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</si>
  <si>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</si>
  <si>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</si>
  <si>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</si>
  <si>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</si>
  <si>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</si>
  <si>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</si>
  <si>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</si>
  <si>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</si>
  <si>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</si>
  <si>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</si>
  <si>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</si>
  <si>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</si>
  <si>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</si>
  <si>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</si>
  <si>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</si>
  <si>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</si>
  <si>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</si>
  <si>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</si>
  <si>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</si>
  <si>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</si>
  <si>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</si>
  <si>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</si>
  <si>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</si>
  <si>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</si>
  <si>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</si>
  <si>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</si>
  <si>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</si>
  <si>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</si>
  <si>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</si>
  <si>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</si>
  <si>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</si>
  <si>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</si>
  <si>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</si>
  <si>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</si>
  <si>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</si>
  <si>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</si>
  <si>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</si>
  <si>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</si>
  <si>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</si>
  <si>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</si>
  <si>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</si>
  <si>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</si>
  <si>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</si>
  <si>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</si>
  <si>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</si>
  <si>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</si>
  <si>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</si>
  <si>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</si>
  <si>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</si>
  <si>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</si>
  <si>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</si>
  <si>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</si>
  <si>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</si>
  <si>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</si>
  <si>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</si>
  <si>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</si>
  <si>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</si>
  <si>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</si>
  <si>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</si>
  <si>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</si>
  <si>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</si>
  <si>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</si>
  <si>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</si>
  <si>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</si>
  <si>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</si>
  <si>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</si>
  <si>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</si>
  <si>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</si>
  <si>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</si>
  <si>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</si>
  <si>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</si>
  <si>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</si>
  <si>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</si>
  <si>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</si>
  <si>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</si>
  <si>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</si>
  <si>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</si>
  <si>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</si>
  <si>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</si>
  <si>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</si>
  <si>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</si>
  <si>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</si>
  <si>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</si>
  <si>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</si>
  <si>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</si>
  <si>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</si>
  <si>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</si>
  <si>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</si>
  <si>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</si>
  <si>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</si>
  <si>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</si>
  <si>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</si>
  <si>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</si>
  <si>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</si>
  <si>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</si>
  <si>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</si>
  <si>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</si>
  <si>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</si>
  <si>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</si>
  <si>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</si>
  <si>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</si>
  <si>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</si>
  <si>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</si>
  <si>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</si>
  <si>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</si>
  <si>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</si>
  <si>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</si>
  <si>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</si>
  <si>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</si>
  <si>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</si>
  <si>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</si>
  <si>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</si>
  <si>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</si>
  <si>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</si>
  <si>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</si>
  <si>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</si>
  <si>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</si>
  <si>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</si>
  <si>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</si>
  <si>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</si>
  <si>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</si>
  <si>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</si>
  <si>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</si>
  <si>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</si>
  <si>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</si>
  <si>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</si>
  <si>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</si>
  <si>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</si>
  <si>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</si>
  <si>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</si>
  <si>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</si>
  <si>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</si>
  <si>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</si>
  <si>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</si>
  <si>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</si>
  <si>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</si>
  <si>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</si>
  <si>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</si>
  <si>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</si>
  <si>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</si>
  <si>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</si>
  <si>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</si>
  <si>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</si>
  <si>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</si>
  <si>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</si>
  <si>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</si>
  <si>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</si>
  <si>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</si>
  <si>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</si>
  <si>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</si>
  <si>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</si>
  <si>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</si>
  <si>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</si>
  <si>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</si>
  <si>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</si>
  <si>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</si>
  <si>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</si>
  <si>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</si>
  <si>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</si>
  <si>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</si>
  <si>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</si>
  <si>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</si>
  <si>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</si>
  <si>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</si>
  <si>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</si>
  <si>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</si>
  <si>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</si>
  <si>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</si>
  <si>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</si>
  <si>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</si>
  <si>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</si>
  <si>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</si>
  <si>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</si>
  <si>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</si>
  <si>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</si>
  <si>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</si>
  <si>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</si>
  <si>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</si>
  <si>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</si>
  <si>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</si>
  <si>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</si>
  <si>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</si>
  <si>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</si>
  <si>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</si>
  <si>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</si>
  <si>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</si>
  <si>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</si>
  <si>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</si>
  <si>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</si>
  <si>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</si>
  <si>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</si>
  <si>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</si>
  <si>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</si>
  <si>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</si>
  <si>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</si>
  <si>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</si>
  <si>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</si>
  <si>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</si>
  <si>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</si>
  <si>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</si>
  <si>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</si>
  <si>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</si>
  <si>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</si>
  <si>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</si>
  <si>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</si>
  <si>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</si>
  <si>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</si>
  <si>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</si>
  <si>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</si>
  <si>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</si>
  <si>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</si>
  <si>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</si>
  <si>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</si>
  <si>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</si>
  <si>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</si>
  <si>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</si>
  <si>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</si>
  <si>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</si>
  <si>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</si>
  <si>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</si>
  <si>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</si>
  <si>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</si>
  <si>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</si>
  <si>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</si>
  <si>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</si>
  <si>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</si>
  <si>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</si>
  <si>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</si>
  <si>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</si>
  <si>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</si>
  <si>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</si>
  <si>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</si>
  <si>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</si>
  <si>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</si>
  <si>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</si>
  <si>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</si>
  <si>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</si>
  <si>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</si>
  <si>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</si>
  <si>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</si>
  <si>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</si>
  <si>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</si>
  <si>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</si>
  <si>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</si>
  <si>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</si>
  <si>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</si>
  <si>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</si>
  <si>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</si>
  <si>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</si>
  <si>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</si>
  <si>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</si>
  <si>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</si>
  <si>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</si>
  <si>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</si>
  <si>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</si>
  <si>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</si>
  <si>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</si>
  <si>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</si>
  <si>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</si>
  <si>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</si>
  <si>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</si>
  <si>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</si>
  <si>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</si>
  <si>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</si>
  <si>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</si>
  <si>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</si>
  <si>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</si>
  <si>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</si>
  <si>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</si>
  <si>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</si>
  <si>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</si>
  <si>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</si>
  <si>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</si>
  <si>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</si>
  <si>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</si>
  <si>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</si>
  <si>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</si>
  <si>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</si>
  <si>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</si>
  <si>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</si>
  <si>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</si>
  <si>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</si>
  <si>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</si>
  <si>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</si>
  <si>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</si>
  <si>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</si>
  <si>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</si>
  <si>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</si>
  <si>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</si>
  <si>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</si>
  <si>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</si>
  <si>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</si>
  <si>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</si>
  <si>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</si>
  <si>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</si>
  <si>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</si>
  <si>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</si>
  <si>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</si>
  <si>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</si>
  <si>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</si>
  <si>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</si>
  <si>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</si>
  <si>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</si>
  <si>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</si>
  <si>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</si>
  <si>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</si>
  <si>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</si>
  <si>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</si>
  <si>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</si>
  <si>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</si>
  <si>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</si>
  <si>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</si>
  <si>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</si>
  <si>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</si>
  <si>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</si>
  <si>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</si>
  <si>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</si>
  <si>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</si>
  <si>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</si>
  <si>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</si>
  <si>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</si>
  <si>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</si>
  <si>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</si>
  <si>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</si>
  <si>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</si>
  <si>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</si>
  <si>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</si>
  <si>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</si>
  <si>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</si>
  <si>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</si>
  <si>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</si>
  <si>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</si>
  <si>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</si>
  <si>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</si>
  <si>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</si>
  <si>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</si>
  <si>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</si>
  <si>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</si>
  <si>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</si>
  <si>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</si>
  <si>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</si>
  <si>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</si>
  <si>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</si>
  <si>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</si>
  <si>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</si>
  <si>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</si>
  <si>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</si>
  <si>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</si>
  <si>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</si>
  <si>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</si>
  <si>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</si>
  <si>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</si>
  <si>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</si>
  <si>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</si>
  <si>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</si>
  <si>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</si>
  <si>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</si>
  <si>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</si>
  <si>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</si>
  <si>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</si>
  <si>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</si>
  <si>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</si>
  <si>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</si>
  <si>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</si>
  <si>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</si>
  <si>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</si>
  <si>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</si>
  <si>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</si>
  <si>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</si>
  <si>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</si>
  <si>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</si>
  <si>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</si>
  <si>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</si>
  <si>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</si>
  <si>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</si>
  <si>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</si>
  <si>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</si>
  <si>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</si>
  <si>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</si>
  <si>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</si>
  <si>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</si>
  <si>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</si>
  <si>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</si>
  <si>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</si>
  <si>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</si>
  <si>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</si>
  <si>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</si>
  <si>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</si>
  <si>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</si>
  <si>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</si>
  <si>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</si>
  <si>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</si>
  <si>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</si>
  <si>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</si>
  <si>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</si>
  <si>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</si>
  <si>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</si>
  <si>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</si>
  <si>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</si>
  <si>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</si>
  <si>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</si>
  <si>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</si>
  <si>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</si>
  <si>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</si>
  <si>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</si>
  <si>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</si>
  <si>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</si>
  <si>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</si>
  <si>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</si>
  <si>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</si>
  <si>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</si>
  <si>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</si>
  <si>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</si>
  <si>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</si>
  <si>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</si>
  <si>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</si>
  <si>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</si>
  <si>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</si>
  <si>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</si>
  <si>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</si>
  <si>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</si>
  <si>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</si>
  <si>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</si>
  <si>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</si>
  <si>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</si>
  <si>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</si>
  <si>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</si>
  <si>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</si>
  <si>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</si>
  <si>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</si>
  <si>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</si>
  <si>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</si>
  <si>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</si>
  <si>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</si>
  <si>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</si>
  <si>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</si>
  <si>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</si>
  <si>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</si>
  <si>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</si>
  <si>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</si>
  <si>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</si>
  <si>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</si>
  <si>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</si>
  <si>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</si>
  <si>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</si>
  <si>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</si>
  <si>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</si>
  <si>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</si>
  <si>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</si>
  <si>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</si>
  <si>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</si>
  <si>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</si>
  <si>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</si>
  <si>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</si>
  <si>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</si>
  <si>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</si>
  <si>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</si>
  <si>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</si>
  <si>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</si>
  <si>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</si>
  <si>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</si>
  <si>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</si>
  <si>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</si>
  <si>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</si>
  <si>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</si>
  <si>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</si>
  <si>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</si>
  <si>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</si>
  <si>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</si>
  <si>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</si>
  <si>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</si>
  <si>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</si>
  <si>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</si>
  <si>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</si>
  <si>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</si>
  <si>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</si>
  <si>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</si>
  <si>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</si>
  <si>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</si>
  <si>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</si>
  <si>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</si>
  <si>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</si>
  <si>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</si>
  <si>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</si>
  <si>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</si>
  <si>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</si>
  <si>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</si>
  <si>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</si>
  <si>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</si>
  <si>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</si>
  <si>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</si>
  <si>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</si>
  <si>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</si>
  <si>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</si>
  <si>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</si>
  <si>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</si>
  <si>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</si>
  <si>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</si>
  <si>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</si>
  <si>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</si>
  <si>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</si>
  <si>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</si>
  <si>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</si>
  <si>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</si>
  <si>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</si>
  <si>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</si>
  <si>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</si>
  <si>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</si>
  <si>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</si>
  <si>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</si>
  <si>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</si>
  <si>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</si>
  <si>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</si>
  <si>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</si>
  <si>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</si>
  <si>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</si>
  <si>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</si>
  <si>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</si>
  <si>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</si>
  <si>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</si>
  <si>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</si>
  <si>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</si>
  <si>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</si>
  <si>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</si>
  <si>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</si>
  <si>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</si>
  <si>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</si>
  <si>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</si>
  <si>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</si>
  <si>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</si>
  <si>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</si>
  <si>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</si>
  <si>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</si>
  <si>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</si>
  <si>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</si>
  <si>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</si>
  <si>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</si>
  <si>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</si>
  <si>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</si>
  <si>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</si>
  <si>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</si>
  <si>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</si>
  <si>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</si>
  <si>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</si>
  <si>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</si>
  <si>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</si>
  <si>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</si>
  <si>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</si>
  <si>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</si>
  <si>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</si>
  <si>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</si>
  <si>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</si>
  <si>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</si>
  <si>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</si>
  <si>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</si>
  <si>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</si>
  <si>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</si>
  <si>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</si>
  <si>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</si>
  <si>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</si>
  <si>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</si>
  <si>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</si>
  <si>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</si>
  <si>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</si>
  <si>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</si>
  <si>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</si>
  <si>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</si>
  <si>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</si>
  <si>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</si>
  <si>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</si>
  <si>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</si>
  <si>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</si>
  <si>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</si>
  <si>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</si>
  <si>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</si>
  <si>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</si>
  <si>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</si>
  <si>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</si>
  <si>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</si>
  <si>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</si>
  <si>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</si>
  <si>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</si>
  <si>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</si>
  <si>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</si>
  <si>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</si>
  <si>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</si>
  <si>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</si>
  <si>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</si>
  <si>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</si>
  <si>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</si>
  <si>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</si>
  <si>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</si>
  <si>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</si>
  <si>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</si>
  <si>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</si>
  <si>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</si>
  <si>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</si>
  <si>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</si>
  <si>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</si>
  <si>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</si>
  <si>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</si>
  <si>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</si>
  <si>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</si>
  <si>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</si>
  <si>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</si>
  <si>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</si>
  <si>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</si>
  <si>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</si>
  <si>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</si>
  <si>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</si>
  <si>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</si>
  <si>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</si>
  <si>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</si>
  <si>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</si>
  <si>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</si>
  <si>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</si>
  <si>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</si>
  <si>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</si>
  <si>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</si>
  <si>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</si>
  <si>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</si>
  <si>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</si>
  <si>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</si>
  <si>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</si>
  <si>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</si>
  <si>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</si>
  <si>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</si>
  <si>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</si>
  <si>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</si>
  <si>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</si>
  <si>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</si>
  <si>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</si>
  <si>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</si>
  <si>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</si>
  <si>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</si>
  <si>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</si>
  <si>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</si>
  <si>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</si>
  <si>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</si>
  <si>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</si>
  <si>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</si>
  <si>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</si>
  <si>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</si>
  <si>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</si>
  <si>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</si>
  <si>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</si>
  <si>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</si>
  <si>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</si>
  <si>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</si>
  <si>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</si>
  <si>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</si>
  <si>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</si>
  <si>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</si>
  <si>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</si>
  <si>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</si>
  <si>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</si>
  <si>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</si>
  <si>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</si>
  <si>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</si>
  <si>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</si>
  <si>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</si>
  <si>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</si>
  <si>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</si>
  <si>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</si>
  <si>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</si>
  <si>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</si>
  <si>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</si>
  <si>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</si>
  <si>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</si>
  <si>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</si>
  <si>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</si>
  <si>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</si>
  <si>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</si>
  <si>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</si>
  <si>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</si>
  <si>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</si>
  <si>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</si>
  <si>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</si>
  <si>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</si>
  <si>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</si>
  <si>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</si>
  <si>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</si>
  <si>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</si>
  <si>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</si>
  <si>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</si>
  <si>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</si>
  <si>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</si>
  <si>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</si>
  <si>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</si>
  <si>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</si>
  <si>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</si>
  <si>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</si>
  <si>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</si>
  <si>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</si>
  <si>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</si>
  <si>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</si>
  <si>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</si>
  <si>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</si>
  <si>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</si>
  <si>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</si>
  <si>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</si>
  <si>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</si>
  <si>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</si>
  <si>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</si>
  <si>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</si>
  <si>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</si>
  <si>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</si>
  <si>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</si>
  <si>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</si>
  <si>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</si>
  <si>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</si>
  <si>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</si>
  <si>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</si>
  <si>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</si>
  <si>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</si>
  <si>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</si>
  <si>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</si>
  <si>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</si>
  <si>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</si>
  <si>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</si>
  <si>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</si>
  <si>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</si>
  <si>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</si>
  <si>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</si>
  <si>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</si>
  <si>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</si>
  <si>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</si>
  <si>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</si>
  <si>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</si>
  <si>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</si>
  <si>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</si>
  <si>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</si>
  <si>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</si>
  <si>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</si>
  <si>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</si>
  <si>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</si>
  <si>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</si>
  <si>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</si>
  <si>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</si>
  <si>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</si>
  <si>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</si>
  <si>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</si>
  <si>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</si>
  <si>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</si>
  <si>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</si>
  <si>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</si>
  <si>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</si>
  <si>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</si>
  <si>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</si>
  <si>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</si>
  <si>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</si>
  <si>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</si>
  <si>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</si>
  <si>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</si>
  <si>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</si>
  <si>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</si>
  <si>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</si>
  <si>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</si>
  <si>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</si>
  <si>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</si>
  <si>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</si>
  <si>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</si>
  <si>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</si>
  <si>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</si>
  <si>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</si>
  <si>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</si>
  <si>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</si>
  <si>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</si>
  <si>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</si>
  <si>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</si>
  <si>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</si>
  <si>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</si>
  <si>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</si>
  <si>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</si>
  <si>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</si>
  <si>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</si>
  <si>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</si>
  <si>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</si>
  <si>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</si>
  <si>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</si>
  <si>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</si>
  <si>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</si>
  <si>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</si>
  <si>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</si>
  <si>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</si>
  <si>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</si>
  <si>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</si>
  <si>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</si>
  <si>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</si>
  <si>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</si>
  <si>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</si>
  <si>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</si>
  <si>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</si>
  <si>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</si>
  <si>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</si>
  <si>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</si>
  <si>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</si>
  <si>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</si>
  <si>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</si>
  <si>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</si>
  <si>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</si>
  <si>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</si>
  <si>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</si>
  <si>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</si>
  <si>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</si>
  <si>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</si>
  <si>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</si>
  <si>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</si>
  <si>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</si>
  <si>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</si>
  <si>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</si>
  <si>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</si>
  <si>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</si>
  <si>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</si>
  <si>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</si>
  <si>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</si>
  <si>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</si>
  <si>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</si>
  <si>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</si>
  <si>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</si>
  <si>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</si>
  <si>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</si>
  <si>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</si>
  <si>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</si>
  <si>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</si>
  <si>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</si>
  <si>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</si>
  <si>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</si>
  <si>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</si>
  <si>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</si>
  <si>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</si>
  <si>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</si>
  <si>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</si>
  <si>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</si>
  <si>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</si>
  <si>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</si>
  <si>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</si>
  <si>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</si>
  <si>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</si>
  <si>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</si>
  <si>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</si>
  <si>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</si>
  <si>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</si>
  <si>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</si>
  <si>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</si>
  <si>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</si>
  <si>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</si>
  <si>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</si>
  <si>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</si>
  <si>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</si>
  <si>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</si>
  <si>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</si>
  <si>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</si>
  <si>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</si>
  <si>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</si>
  <si>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</si>
  <si>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</si>
  <si>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</si>
  <si>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</si>
  <si>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</si>
  <si>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</si>
  <si>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</si>
  <si>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</si>
  <si>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</si>
  <si>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</si>
  <si>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</si>
  <si>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</si>
  <si>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</si>
  <si>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</si>
  <si>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</si>
  <si>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</si>
  <si>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</si>
  <si>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</si>
  <si>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</si>
  <si>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</si>
  <si>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</si>
  <si>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</si>
  <si>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</si>
  <si>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</si>
  <si>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</si>
  <si>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</si>
  <si>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</si>
  <si>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</si>
  <si>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</si>
  <si>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</si>
  <si>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</si>
  <si>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</si>
  <si>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</si>
  <si>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</si>
  <si>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</si>
  <si>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</si>
  <si>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</si>
  <si>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</si>
  <si>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</si>
  <si>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</si>
  <si>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</si>
  <si>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</si>
  <si>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</si>
  <si>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</si>
  <si>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</si>
  <si>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</si>
  <si>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</si>
  <si>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</si>
  <si>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</si>
  <si>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</si>
  <si>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</si>
  <si>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</si>
  <si>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</si>
  <si>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</si>
  <si>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</si>
  <si>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</si>
  <si>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</si>
  <si>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</si>
  <si>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</si>
  <si>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</si>
  <si>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</si>
  <si>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</si>
  <si>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</si>
  <si>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</si>
  <si>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</si>
  <si>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</si>
  <si>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</si>
  <si>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</si>
  <si>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</si>
  <si>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</si>
  <si>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</si>
  <si>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</si>
  <si>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</si>
  <si>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</si>
  <si>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</si>
  <si>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</si>
  <si>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</si>
  <si>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</si>
  <si>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</si>
  <si>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</si>
  <si>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</si>
  <si>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</si>
  <si>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</si>
  <si>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</si>
  <si>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</si>
  <si>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</si>
  <si>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</si>
  <si>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</si>
  <si>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</si>
  <si>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</si>
  <si>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</si>
  <si>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</si>
  <si>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</si>
  <si>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</si>
  <si>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</si>
  <si>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</si>
  <si>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</si>
  <si>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</si>
  <si>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</si>
  <si>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</si>
  <si>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</si>
  <si>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</si>
  <si>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</si>
  <si>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</si>
  <si>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</si>
  <si>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</si>
  <si>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</si>
  <si>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</si>
  <si>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</si>
  <si>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</si>
  <si>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</si>
  <si>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</si>
  <si>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</si>
  <si>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</si>
  <si>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</si>
  <si>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</si>
  <si>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</si>
  <si>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</si>
  <si>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</si>
  <si>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</si>
  <si>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</si>
  <si>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</si>
  <si>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</si>
  <si>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</si>
  <si>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</si>
  <si>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</si>
  <si>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</si>
  <si>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</si>
  <si>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</si>
  <si>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</si>
  <si>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</si>
  <si>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</si>
  <si>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</si>
  <si>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</si>
  <si>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</si>
  <si>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</si>
  <si>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</si>
  <si>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</si>
  <si>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</si>
  <si>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</si>
  <si>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</si>
  <si>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</si>
  <si>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</si>
  <si>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</si>
  <si>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</si>
  <si>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</si>
  <si>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</si>
  <si>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</si>
  <si>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</si>
  <si>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</si>
  <si>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</si>
  <si>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</si>
  <si>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</si>
  <si>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</si>
  <si>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</si>
  <si>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</si>
  <si>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</si>
  <si>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</si>
  <si>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</si>
  <si>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</si>
  <si>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</si>
  <si>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</si>
  <si>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</si>
  <si>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</si>
  <si>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</si>
  <si>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</si>
  <si>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</si>
  <si>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</si>
  <si>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</si>
  <si>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</si>
  <si>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</si>
  <si>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</si>
  <si>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</si>
  <si>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</si>
  <si>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</si>
  <si>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</si>
  <si>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</si>
  <si>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</si>
  <si>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</si>
  <si>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</si>
  <si>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</si>
  <si>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</si>
  <si>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</si>
  <si>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</si>
  <si>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</si>
  <si>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</si>
  <si>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</si>
  <si>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</si>
  <si>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</si>
  <si>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</si>
  <si>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</si>
  <si>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</si>
  <si>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</si>
  <si>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</si>
  <si>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</si>
  <si>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</si>
  <si>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</si>
  <si>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</si>
  <si>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</si>
  <si>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</si>
  <si>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</si>
  <si>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</si>
  <si>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</si>
  <si>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</si>
  <si>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</si>
  <si>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</si>
  <si>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</si>
  <si>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</si>
  <si>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</si>
  <si>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</si>
  <si>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</si>
  <si>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</si>
  <si>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</si>
  <si>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</si>
  <si>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</si>
  <si>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</si>
  <si>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</si>
  <si>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</si>
  <si>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</si>
  <si>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</si>
  <si>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</si>
  <si>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</si>
  <si>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</si>
  <si>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</si>
  <si>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</si>
  <si>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</si>
  <si>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</si>
  <si>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</si>
  <si>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</si>
  <si>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</si>
  <si>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</si>
  <si>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</si>
  <si>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</si>
  <si>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</si>
  <si>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</si>
  <si>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</si>
  <si>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</si>
  <si>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</si>
  <si>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</si>
  <si>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</si>
  <si>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</si>
  <si>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</si>
  <si>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</si>
  <si>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</si>
  <si>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</si>
  <si>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</si>
  <si>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</si>
  <si>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</si>
  <si>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</si>
  <si>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</si>
  <si>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</si>
  <si>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</si>
  <si>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</si>
  <si>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</si>
  <si>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</si>
  <si>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</si>
  <si>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</si>
  <si>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</si>
  <si>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</si>
  <si>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</si>
  <si>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</si>
  <si>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</si>
  <si>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</si>
  <si>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</si>
  <si>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</si>
  <si>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</si>
  <si>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</si>
  <si>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</si>
  <si>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</si>
  <si>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</si>
  <si>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</si>
  <si>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</si>
  <si>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</si>
  <si>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</si>
  <si>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</si>
  <si>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</si>
  <si>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</si>
  <si>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</si>
  <si>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</si>
  <si>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</si>
  <si>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</si>
  <si>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</si>
  <si>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</si>
  <si>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</si>
  <si>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</si>
  <si>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</si>
  <si>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</si>
  <si>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</si>
  <si>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</si>
  <si>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</si>
  <si>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</si>
  <si>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</si>
  <si>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</si>
  <si>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</si>
  <si>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</si>
  <si>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</si>
  <si>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</si>
  <si>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</si>
  <si>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</si>
  <si>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</si>
  <si>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</si>
  <si>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</si>
  <si>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</si>
  <si>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</si>
  <si>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</si>
  <si>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</si>
  <si>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</si>
  <si>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</si>
  <si>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</si>
  <si>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</si>
  <si>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</si>
  <si>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</si>
  <si>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</si>
  <si>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</si>
  <si>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</si>
  <si>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</si>
  <si>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</si>
  <si>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</si>
  <si>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</si>
  <si>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</si>
  <si>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</si>
  <si>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</si>
  <si>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</si>
  <si>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</si>
  <si>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</si>
  <si>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</si>
  <si>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</si>
  <si>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</si>
  <si>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</si>
  <si>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</si>
  <si>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</si>
  <si>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</si>
  <si>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</si>
  <si>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</si>
  <si>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</si>
  <si>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</si>
  <si>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</si>
  <si>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</si>
  <si>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</si>
  <si>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</si>
  <si>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</si>
  <si>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</si>
  <si>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</si>
  <si>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</si>
  <si>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</si>
  <si>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</si>
  <si>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</si>
  <si>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</si>
  <si>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</si>
  <si>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</si>
  <si>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</si>
  <si>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</si>
  <si>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</si>
  <si>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</si>
  <si>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</si>
  <si>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</si>
  <si>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</si>
  <si>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</si>
  <si>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</si>
  <si>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</si>
  <si>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</si>
  <si>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</si>
  <si>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</si>
  <si>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</si>
  <si>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</si>
  <si>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</si>
  <si>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</si>
  <si>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</si>
  <si>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</si>
  <si>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</si>
  <si>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</si>
  <si>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</si>
  <si>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</si>
  <si>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</si>
  <si>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</si>
  <si>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</si>
  <si>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</si>
  <si>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</si>
  <si>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</si>
  <si>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</si>
  <si>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</si>
  <si>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</si>
  <si>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</si>
  <si>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</si>
  <si>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</si>
  <si>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</si>
  <si>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</si>
  <si>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</si>
  <si>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</si>
  <si>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</si>
  <si>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</si>
  <si>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</si>
  <si>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</si>
  <si>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</si>
  <si>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</si>
  <si>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</si>
  <si>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</si>
  <si>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</si>
  <si>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</si>
  <si>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</si>
  <si>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</si>
  <si>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</si>
  <si>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</si>
  <si>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</si>
  <si>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</si>
  <si>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</si>
  <si>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</si>
  <si>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</si>
  <si>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</si>
  <si>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</si>
  <si>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</si>
  <si>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</si>
  <si>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</si>
  <si>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</si>
  <si>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</si>
  <si>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</si>
  <si>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</si>
  <si>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</si>
  <si>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</si>
  <si>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</si>
  <si>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</si>
  <si>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</si>
  <si>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</si>
  <si>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</si>
  <si>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</si>
  <si>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</si>
  <si>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</si>
  <si>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</si>
  <si>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</si>
  <si>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</si>
  <si>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</si>
  <si>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</si>
  <si>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</si>
  <si>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</si>
  <si>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</si>
  <si>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</si>
  <si>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</si>
  <si>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</si>
  <si>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</si>
  <si>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</si>
  <si>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</si>
  <si>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</si>
  <si>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</si>
  <si>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</si>
  <si>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</si>
  <si>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</si>
  <si>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</si>
  <si>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</si>
  <si>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</si>
  <si>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</si>
  <si>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</si>
  <si>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</si>
  <si>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</si>
  <si>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</si>
  <si>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</si>
  <si>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</si>
  <si>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</si>
  <si>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</si>
  <si>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</si>
  <si>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</si>
  <si>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</si>
  <si>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</si>
  <si>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</si>
  <si>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</si>
  <si>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</si>
  <si>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</si>
  <si>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</si>
  <si>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</si>
  <si>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</si>
  <si>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</si>
  <si>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</si>
  <si>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</si>
  <si>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</si>
  <si>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</si>
  <si>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</si>
  <si>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</si>
  <si>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</si>
  <si>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</si>
  <si>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</si>
  <si>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</si>
  <si>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</si>
  <si>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</si>
  <si>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</si>
  <si>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</si>
  <si>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</si>
  <si>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</si>
  <si>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</si>
  <si>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</si>
  <si>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</si>
  <si>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</si>
  <si>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</si>
  <si>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</si>
  <si>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</si>
  <si>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</si>
  <si>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</si>
  <si>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</si>
  <si>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</si>
  <si>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</si>
  <si>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</si>
  <si>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</si>
  <si>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</si>
  <si>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</si>
  <si>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</si>
  <si>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</si>
  <si>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</si>
  <si>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</si>
  <si>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</si>
  <si>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</si>
  <si>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</si>
  <si>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</si>
  <si>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</si>
  <si>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</si>
  <si>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</si>
  <si>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</si>
  <si>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</si>
  <si>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</si>
  <si>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</si>
  <si>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</si>
  <si>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</si>
  <si>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</si>
  <si>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</si>
  <si>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</si>
  <si>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</si>
  <si>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</si>
  <si>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</si>
  <si>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</si>
  <si>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</si>
  <si>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</si>
  <si>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</si>
  <si>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</si>
  <si>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</si>
  <si>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</si>
  <si>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</si>
  <si>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</si>
  <si>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</si>
  <si>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</si>
  <si>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</si>
  <si>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</si>
  <si>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</si>
  <si>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</si>
  <si>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</si>
  <si>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</si>
  <si>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</si>
  <si>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</si>
  <si>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</si>
  <si>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</si>
  <si>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</si>
  <si>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</si>
  <si>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</si>
  <si>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</si>
  <si>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</si>
  <si>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</si>
  <si>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</si>
  <si>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</si>
  <si>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</si>
  <si>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</si>
  <si>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</si>
  <si>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</si>
  <si>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</si>
  <si>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</si>
  <si>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</si>
  <si>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</si>
  <si>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</si>
  <si>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</si>
  <si>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</si>
  <si>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</si>
  <si>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</si>
  <si>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</si>
  <si>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</si>
  <si>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</si>
  <si>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</si>
  <si>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</si>
  <si>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</si>
  <si>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</si>
  <si>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</si>
  <si>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</si>
  <si>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</si>
  <si>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</si>
  <si>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</si>
  <si>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</si>
  <si>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</si>
  <si>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</si>
  <si>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</si>
  <si>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</si>
  <si>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</si>
  <si>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</si>
  <si>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</si>
  <si>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</si>
  <si>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</si>
  <si>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</si>
  <si>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</si>
  <si>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</si>
  <si>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</si>
  <si>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</si>
  <si>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</si>
  <si>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</si>
  <si>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</si>
  <si>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</si>
  <si>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</si>
  <si>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</si>
  <si>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</si>
  <si>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</si>
  <si>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</si>
  <si>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</si>
  <si>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</si>
  <si>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</si>
  <si>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</si>
  <si>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</si>
  <si>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</si>
  <si>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</si>
  <si>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</si>
  <si>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</si>
  <si>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</si>
  <si>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</si>
  <si>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</si>
  <si>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</si>
  <si>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</si>
  <si>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</si>
  <si>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</si>
  <si>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</si>
  <si>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</si>
  <si>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</si>
  <si>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</si>
  <si>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</si>
  <si>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</si>
  <si>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</si>
  <si>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</si>
  <si>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</si>
  <si>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</si>
  <si>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</si>
  <si>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</si>
  <si>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</si>
  <si>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</si>
  <si>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</si>
  <si>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</si>
  <si>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</si>
  <si>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</si>
  <si>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</si>
  <si>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</si>
  <si>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</si>
  <si>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</si>
  <si>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</si>
  <si>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</si>
  <si>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</si>
  <si>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</si>
  <si>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</si>
  <si>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</si>
  <si>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</si>
  <si>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</si>
  <si>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</si>
  <si>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</si>
  <si>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</si>
  <si>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</si>
  <si>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</si>
  <si>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</si>
  <si>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</si>
  <si>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</si>
  <si>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</si>
  <si>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</si>
  <si>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</si>
  <si>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</si>
  <si>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</si>
  <si>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</si>
  <si>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</si>
  <si>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</si>
  <si>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</si>
  <si>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</si>
  <si>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</si>
  <si>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</si>
  <si>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</si>
  <si>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</si>
  <si>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</si>
  <si>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</si>
  <si>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</si>
  <si>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</si>
  <si>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</si>
  <si>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</si>
  <si>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</si>
  <si>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</si>
  <si>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</si>
  <si>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</si>
  <si>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</si>
  <si>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</si>
  <si>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</si>
  <si>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</si>
  <si>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</si>
  <si>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</si>
  <si>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</si>
  <si>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</si>
  <si>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</si>
  <si>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</si>
  <si>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</si>
  <si>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</si>
  <si>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</si>
  <si>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</si>
  <si>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</si>
  <si>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</si>
  <si>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</si>
  <si>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</si>
  <si>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</si>
  <si>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</si>
  <si>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</si>
  <si>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</si>
  <si>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</si>
  <si>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</si>
  <si>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</si>
  <si>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</si>
  <si>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</si>
  <si>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</si>
  <si>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</si>
  <si>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</si>
  <si>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</si>
  <si>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</si>
  <si>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</si>
  <si>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</si>
  <si>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</si>
  <si>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</si>
  <si>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</si>
  <si>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</si>
  <si>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</si>
  <si>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</si>
  <si>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</si>
  <si>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</si>
  <si>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</si>
  <si>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</si>
  <si>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</si>
  <si>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</si>
  <si>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</si>
  <si>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</si>
  <si>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</si>
  <si>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</si>
  <si>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</si>
  <si>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</si>
  <si>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</si>
  <si>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</si>
  <si>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</si>
  <si>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</si>
  <si>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</si>
  <si>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</si>
  <si>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</si>
  <si>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</si>
  <si>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</si>
  <si>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</si>
  <si>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</si>
  <si>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</si>
  <si>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</si>
  <si>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</si>
  <si>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</si>
  <si>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</si>
  <si>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</si>
  <si>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</si>
  <si>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</si>
  <si>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</si>
  <si>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</si>
  <si>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</si>
  <si>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</si>
  <si>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</si>
  <si>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</si>
  <si>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</si>
  <si>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</si>
  <si>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</si>
  <si>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</si>
  <si>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</si>
  <si>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</si>
  <si>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</si>
  <si>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</si>
  <si>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</si>
  <si>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</si>
  <si>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</si>
  <si>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</si>
  <si>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</si>
  <si>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</si>
  <si>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</si>
  <si>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</si>
  <si>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</si>
  <si>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</si>
  <si>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</si>
  <si>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</si>
  <si>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</si>
  <si>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</si>
  <si>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</si>
  <si>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</si>
  <si>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</si>
  <si>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</si>
  <si>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</si>
  <si>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</si>
  <si>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</si>
  <si>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</si>
  <si>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</si>
  <si>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</si>
  <si>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</si>
  <si>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</si>
  <si>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</si>
  <si>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</si>
  <si>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</si>
  <si>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</si>
  <si>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</si>
  <si>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</si>
  <si>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</si>
  <si>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</si>
  <si>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</si>
  <si>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</si>
  <si>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</si>
  <si>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</si>
  <si>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</si>
  <si>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</si>
  <si>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</si>
  <si>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</si>
  <si>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</si>
  <si>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</si>
  <si>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</si>
  <si>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</si>
  <si>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</si>
  <si>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</si>
  <si>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</si>
  <si>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</si>
  <si>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</si>
  <si>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</si>
  <si>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</si>
  <si>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</si>
  <si>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</si>
  <si>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</si>
  <si>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</si>
  <si>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</si>
  <si>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</si>
  <si>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</si>
  <si>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</si>
  <si>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</si>
  <si>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</si>
  <si>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</si>
  <si>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</si>
  <si>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</si>
  <si>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</si>
  <si>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</si>
  <si>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</si>
  <si>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</si>
  <si>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</si>
  <si>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</si>
  <si>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</si>
  <si>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</si>
  <si>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</si>
  <si>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</si>
  <si>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</si>
  <si>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</si>
  <si>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</si>
  <si>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</si>
  <si>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</si>
  <si>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</si>
  <si>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</si>
  <si>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</si>
  <si>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</si>
  <si>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</si>
  <si>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</si>
  <si>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</si>
  <si>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</si>
  <si>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</si>
  <si>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</si>
  <si>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</si>
  <si>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</si>
  <si>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</si>
  <si>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</si>
  <si>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</si>
  <si>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</si>
  <si>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</si>
  <si>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</si>
  <si>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</si>
  <si>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</si>
  <si>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</si>
  <si>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</si>
  <si>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</si>
  <si>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</si>
  <si>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</si>
  <si>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</si>
  <si>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</si>
  <si>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</si>
  <si>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</si>
  <si>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</si>
  <si>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</si>
  <si>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</si>
  <si>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</si>
  <si>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</si>
  <si>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</si>
  <si>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</si>
  <si>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</si>
  <si>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</si>
  <si>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</si>
  <si>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</si>
  <si>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</si>
  <si>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</si>
  <si>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</si>
  <si>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</si>
  <si>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</si>
  <si>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</si>
  <si>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</si>
  <si>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</si>
  <si>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</si>
  <si>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</si>
  <si>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</si>
  <si>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</si>
  <si>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</si>
  <si>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</si>
  <si>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</si>
  <si>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</si>
  <si>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</si>
  <si>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</si>
  <si>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</si>
  <si>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</si>
  <si>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</si>
  <si>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</si>
  <si>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</si>
  <si>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</si>
  <si>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</si>
  <si>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</si>
  <si>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</si>
  <si>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</si>
  <si>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</si>
  <si>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</si>
  <si>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</si>
  <si>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</si>
  <si>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</si>
  <si>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</si>
  <si>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</si>
  <si>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</si>
  <si>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</si>
  <si>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</si>
  <si>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</si>
  <si>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</si>
  <si>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</si>
  <si>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</si>
  <si>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</si>
  <si>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</si>
  <si>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</si>
  <si>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</si>
  <si>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</si>
  <si>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</si>
  <si>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</si>
  <si>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</si>
  <si>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</si>
  <si>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</si>
  <si>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</si>
  <si>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</si>
  <si>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</si>
  <si>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</si>
  <si>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</si>
  <si>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</si>
  <si>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</si>
  <si>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</si>
  <si>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</si>
  <si>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</si>
  <si>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</si>
  <si>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</si>
  <si>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</si>
  <si>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</si>
  <si>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</si>
  <si>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</si>
  <si>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</si>
  <si>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</si>
  <si>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</si>
  <si>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</si>
  <si>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</si>
  <si>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</si>
  <si>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</si>
  <si>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</si>
  <si>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</si>
  <si>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</si>
  <si>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</si>
  <si>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</si>
  <si>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</si>
  <si>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</si>
  <si>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</si>
  <si>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</si>
  <si>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</si>
  <si>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</si>
  <si>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</si>
  <si>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</si>
  <si>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</si>
  <si>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</si>
  <si>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</si>
  <si>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</si>
  <si>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</si>
  <si>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</si>
  <si>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</si>
  <si>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</si>
  <si>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</si>
  <si>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</si>
  <si>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</si>
  <si>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</si>
  <si>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</si>
  <si>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</si>
  <si>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</si>
  <si>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</si>
  <si>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</si>
  <si>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</si>
  <si>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</si>
  <si>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</si>
  <si>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</si>
  <si>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</si>
  <si>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</si>
  <si>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</si>
  <si>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</si>
  <si>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</si>
  <si>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</si>
  <si>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</si>
  <si>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</si>
  <si>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</si>
  <si>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</si>
  <si>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</si>
  <si>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</si>
  <si>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</si>
  <si>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</si>
  <si>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</si>
  <si>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</si>
  <si>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</si>
  <si>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</si>
  <si>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</si>
  <si>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</si>
  <si>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</si>
  <si>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</si>
  <si>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</si>
  <si>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</si>
  <si>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</si>
  <si>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</si>
  <si>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</si>
  <si>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</si>
  <si>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</si>
  <si>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</si>
  <si>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</si>
  <si>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</si>
  <si>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</si>
  <si>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</si>
  <si>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</si>
  <si>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</si>
  <si>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</si>
  <si>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</si>
  <si>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</si>
  <si>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</si>
  <si>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</si>
  <si>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</si>
  <si>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</si>
  <si>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</si>
  <si>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</si>
  <si>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</si>
  <si>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</si>
  <si>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</si>
  <si>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</si>
  <si>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</si>
  <si>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</si>
  <si>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</si>
  <si>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</si>
  <si>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</si>
  <si>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</si>
  <si>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</si>
  <si>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</si>
  <si>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</si>
  <si>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</si>
  <si>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</si>
  <si>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</si>
  <si>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</si>
  <si>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</si>
  <si>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</si>
  <si>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</si>
  <si>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</si>
  <si>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</si>
  <si>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</si>
  <si>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</si>
  <si>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</si>
  <si>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</si>
  <si>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</si>
  <si>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</si>
  <si>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</si>
  <si>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</si>
  <si>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</si>
  <si>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</si>
  <si>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</si>
  <si>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</si>
  <si>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</si>
  <si>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</si>
  <si>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</si>
  <si>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</si>
  <si>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</si>
  <si>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</si>
  <si>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</si>
  <si>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</si>
  <si>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</si>
  <si>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</si>
  <si>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</si>
  <si>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</si>
  <si>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</si>
  <si>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</si>
  <si>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</si>
  <si>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</si>
  <si>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</si>
  <si>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</si>
  <si>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</si>
  <si>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</si>
  <si>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</si>
  <si>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</si>
  <si>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</si>
  <si>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</si>
  <si>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</si>
  <si>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</si>
  <si>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</si>
  <si>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</si>
  <si>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</si>
  <si>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</si>
  <si>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</si>
  <si>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</si>
  <si>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</si>
  <si>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</si>
  <si>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</si>
  <si>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</si>
  <si>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</si>
  <si>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</si>
  <si>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</si>
  <si>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</si>
  <si>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</si>
  <si>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</si>
  <si>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</si>
  <si>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</si>
  <si>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</si>
  <si>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</si>
  <si>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</si>
  <si>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</si>
  <si>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</si>
  <si>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</si>
  <si>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</si>
  <si>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</si>
  <si>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</si>
  <si>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</si>
  <si>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</si>
  <si>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</si>
  <si>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</si>
  <si>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</si>
  <si>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</si>
  <si>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</si>
  <si>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</si>
  <si>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</si>
  <si>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</si>
  <si>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</si>
  <si>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</si>
  <si>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</si>
  <si>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</si>
  <si>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</si>
  <si>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</si>
  <si>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</si>
  <si>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</si>
  <si>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</si>
  <si>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</si>
  <si>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</si>
  <si>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</si>
  <si>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</si>
  <si>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</si>
  <si>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</si>
  <si>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</si>
  <si>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</si>
  <si>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</si>
  <si>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</si>
  <si>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</si>
  <si>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</si>
  <si>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</si>
  <si>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</si>
  <si>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</si>
  <si>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</si>
  <si>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</si>
  <si>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</si>
  <si>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</si>
  <si>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</si>
  <si>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</si>
  <si>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</si>
  <si>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</si>
  <si>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</si>
  <si>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</si>
  <si>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</si>
  <si>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</si>
  <si>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</si>
  <si>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</si>
  <si>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</si>
  <si>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</si>
  <si>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</si>
  <si>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</si>
  <si>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</si>
  <si>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</si>
  <si>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</si>
  <si>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</si>
  <si>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</si>
  <si>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</si>
  <si>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</si>
  <si>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</si>
  <si>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</si>
  <si>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</si>
  <si>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</si>
  <si>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</si>
  <si>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</si>
  <si>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</si>
  <si>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</si>
  <si>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</si>
  <si>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</si>
  <si>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</si>
  <si>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</si>
  <si>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</si>
  <si>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</si>
  <si>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</si>
  <si>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</si>
  <si>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</si>
  <si>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</si>
  <si>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</si>
  <si>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</si>
  <si>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</si>
  <si>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</si>
  <si>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</si>
  <si>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</si>
  <si>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</si>
  <si>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</si>
  <si>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</si>
  <si>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</si>
  <si>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</si>
  <si>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</si>
  <si>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</si>
  <si>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</si>
  <si>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</si>
  <si>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</si>
  <si>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</si>
  <si>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</si>
  <si>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</si>
  <si>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</si>
  <si>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</si>
  <si>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</si>
  <si>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</si>
  <si>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</si>
  <si>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</si>
  <si>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</si>
  <si>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</si>
  <si>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</si>
  <si>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</si>
  <si>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</si>
  <si>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</si>
  <si>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</si>
  <si>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</si>
  <si>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</si>
  <si>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</si>
  <si>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</si>
  <si>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</si>
  <si>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</si>
  <si>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</si>
  <si>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</si>
  <si>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</si>
  <si>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</si>
  <si>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</si>
  <si>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</si>
  <si>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</si>
  <si>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</si>
  <si>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</si>
  <si>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</si>
  <si>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</si>
  <si>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</si>
  <si>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</si>
  <si>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</si>
  <si>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</si>
  <si>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</si>
  <si>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</si>
  <si>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</si>
  <si>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</si>
  <si>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</si>
  <si>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</si>
  <si>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</si>
  <si>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</si>
  <si>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</si>
  <si>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</si>
  <si>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</si>
  <si>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</si>
  <si>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</si>
  <si>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</si>
  <si>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</si>
  <si>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</si>
  <si>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</si>
  <si>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</si>
  <si>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</si>
  <si>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</si>
  <si>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</si>
  <si>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</si>
  <si>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</si>
  <si>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</si>
  <si>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</si>
  <si>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</si>
  <si>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</si>
  <si>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</si>
  <si>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</si>
  <si>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</si>
  <si>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</si>
  <si>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</si>
  <si>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</si>
  <si>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</si>
  <si>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</si>
  <si>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</si>
  <si>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</si>
  <si>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</si>
  <si>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</si>
  <si>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</si>
  <si>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</si>
  <si>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</si>
  <si>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</si>
  <si>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</si>
  <si>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</si>
  <si>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</si>
  <si>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</si>
  <si>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</si>
  <si>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</si>
  <si>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</si>
  <si>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</si>
  <si>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</si>
  <si>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</si>
  <si>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</si>
  <si>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</si>
  <si>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</si>
  <si>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</si>
  <si>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</si>
  <si>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</si>
  <si>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</si>
  <si>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</si>
  <si>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</si>
  <si>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</si>
  <si>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</si>
  <si>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</si>
  <si>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</si>
  <si>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</si>
  <si>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</si>
  <si>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</si>
  <si>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</si>
  <si>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</si>
  <si>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</si>
  <si>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</si>
  <si>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</si>
  <si>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</si>
  <si>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</si>
  <si>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</si>
  <si>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</si>
  <si>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</si>
  <si>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</si>
  <si>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</si>
  <si>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</si>
  <si>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</si>
  <si>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</si>
  <si>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</si>
  <si>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</si>
  <si>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</si>
  <si>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</si>
  <si>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</si>
  <si>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</si>
  <si>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</si>
  <si>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</si>
  <si>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</si>
  <si>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</si>
  <si>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</si>
  <si>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</si>
  <si>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</si>
  <si>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</si>
  <si>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</si>
  <si>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</si>
  <si>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</si>
  <si>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</si>
  <si>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</si>
  <si>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</si>
  <si>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</si>
  <si>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</si>
  <si>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</si>
  <si>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</si>
  <si>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</si>
  <si>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</si>
  <si>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</si>
  <si>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</si>
  <si>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</si>
  <si>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</si>
  <si>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</si>
  <si>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</si>
  <si>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</si>
  <si>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</si>
  <si>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</si>
  <si>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</si>
  <si>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</si>
  <si>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</si>
  <si>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</si>
  <si>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</si>
  <si>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</si>
  <si>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</si>
  <si>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</si>
  <si>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</si>
  <si>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</si>
  <si>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</si>
  <si>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</si>
  <si>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</si>
  <si>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</si>
  <si>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</si>
  <si>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</si>
  <si>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</si>
  <si>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</si>
  <si>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</si>
  <si>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</si>
  <si>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</si>
  <si>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</si>
  <si>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</si>
  <si>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</si>
  <si>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</si>
  <si>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</si>
  <si>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</si>
  <si>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</si>
  <si>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</si>
  <si>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</si>
  <si>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</si>
  <si>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</si>
  <si>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</si>
  <si>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</si>
  <si>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</si>
  <si>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</si>
  <si>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</si>
  <si>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</si>
  <si>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</si>
  <si>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</si>
  <si>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</si>
  <si>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</si>
  <si>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</si>
  <si>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</si>
  <si>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</si>
  <si>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</si>
  <si>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</si>
  <si>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</si>
  <si>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</si>
  <si>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</si>
  <si>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</si>
  <si>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</si>
  <si>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</si>
  <si>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</si>
  <si>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</si>
  <si>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</si>
  <si>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</si>
  <si>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</si>
  <si>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</si>
  <si>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</si>
  <si>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</si>
  <si>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</si>
  <si>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</si>
  <si>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</si>
  <si>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</si>
  <si>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</si>
  <si>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</si>
  <si>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</si>
  <si>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</si>
  <si>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</si>
  <si>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</si>
  <si>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</si>
  <si>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</si>
  <si>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</si>
  <si>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</si>
  <si>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</si>
  <si>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</si>
  <si>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</si>
  <si>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</si>
  <si>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</si>
  <si>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</si>
  <si>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</si>
  <si>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</si>
  <si>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</si>
  <si>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</si>
  <si>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</si>
  <si>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</si>
  <si>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</si>
  <si>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</si>
  <si>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</si>
  <si>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</si>
  <si>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</si>
  <si>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</si>
  <si>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</si>
  <si>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</si>
  <si>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</si>
  <si>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</si>
  <si>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</si>
  <si>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</si>
  <si>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</si>
  <si>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</si>
  <si>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</si>
  <si>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</si>
  <si>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</si>
  <si>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</si>
  <si>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</si>
  <si>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</si>
  <si>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</si>
  <si>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</si>
  <si>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</si>
  <si>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</si>
  <si>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</si>
  <si>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</si>
  <si>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</si>
  <si>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</si>
  <si>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</si>
  <si>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</si>
  <si>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</si>
  <si>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</si>
  <si>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</si>
  <si>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</si>
  <si>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</si>
  <si>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</si>
  <si>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</si>
  <si>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</si>
  <si>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</si>
  <si>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</si>
  <si>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</si>
  <si>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</si>
  <si>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</si>
  <si>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</si>
  <si>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</si>
  <si>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</si>
  <si>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</si>
  <si>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</si>
  <si>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</si>
  <si>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</si>
  <si>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</si>
  <si>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</si>
  <si>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</si>
  <si>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</si>
  <si>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</si>
  <si>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</si>
  <si>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</si>
  <si>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</si>
  <si>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</si>
  <si>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</si>
  <si>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</si>
  <si>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</si>
  <si>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</si>
  <si>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</si>
  <si>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</si>
  <si>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</si>
  <si>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</si>
  <si>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</si>
  <si>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</si>
  <si>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</si>
  <si>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</si>
  <si>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</si>
  <si>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</si>
  <si>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</si>
  <si>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</si>
  <si>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</si>
  <si>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</si>
  <si>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</si>
  <si>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</si>
  <si>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</si>
  <si>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</si>
  <si>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</si>
  <si>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</si>
  <si>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</si>
  <si>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</si>
  <si>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</si>
  <si>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</si>
  <si>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</si>
  <si>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</si>
  <si>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</si>
  <si>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</si>
  <si>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</si>
  <si>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</si>
  <si>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</si>
  <si>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</si>
  <si>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</si>
  <si>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</si>
  <si>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</si>
  <si>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</si>
  <si>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</si>
  <si>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</si>
  <si>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</si>
  <si>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</si>
  <si>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</si>
  <si>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</si>
  <si>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</si>
  <si>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</si>
  <si>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</si>
  <si>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</si>
  <si>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</si>
  <si>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</si>
  <si>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</si>
  <si>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</si>
  <si>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</si>
  <si>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</si>
  <si>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</si>
  <si>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</si>
  <si>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</si>
  <si>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</si>
  <si>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</si>
  <si>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</si>
  <si>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</si>
  <si>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</si>
  <si>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</si>
  <si>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</si>
  <si>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</si>
  <si>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</si>
  <si>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</si>
  <si>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</si>
  <si>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</si>
  <si>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</si>
  <si>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</si>
  <si>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</si>
  <si>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</si>
  <si>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</si>
  <si>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</si>
  <si>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</si>
  <si>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</si>
  <si>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</si>
  <si>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</si>
  <si>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</si>
  <si>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</si>
  <si>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</si>
  <si>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</si>
  <si>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</si>
  <si>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</si>
  <si>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</si>
  <si>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</si>
  <si>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</si>
  <si>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</si>
  <si>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</si>
  <si>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</si>
  <si>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</si>
  <si>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</si>
  <si>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</si>
  <si>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</si>
  <si>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</si>
  <si>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</si>
  <si>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</si>
  <si>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</si>
  <si>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</si>
  <si>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</si>
  <si>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</si>
  <si>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</si>
  <si>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</si>
  <si>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</si>
  <si>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</si>
  <si>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</si>
  <si>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</si>
  <si>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</si>
  <si>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</si>
  <si>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</si>
  <si>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</si>
  <si>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</si>
  <si>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</si>
  <si>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</si>
  <si>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</si>
  <si>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</si>
  <si>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</si>
  <si>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</si>
  <si>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</si>
  <si>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</si>
  <si>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</si>
  <si>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</si>
  <si>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</si>
  <si>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</si>
  <si>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</si>
  <si>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</si>
  <si>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</si>
  <si>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</si>
  <si>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</si>
  <si>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</si>
  <si>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</si>
  <si>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</si>
  <si>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</si>
  <si>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</si>
  <si>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</si>
  <si>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</si>
  <si>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</si>
  <si>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</si>
  <si>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</si>
  <si>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</si>
  <si>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</si>
  <si>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</si>
  <si>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</si>
  <si>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</si>
  <si>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</si>
  <si>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</si>
  <si>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</si>
  <si>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</si>
  <si>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</si>
  <si>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</si>
  <si>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</si>
  <si>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</si>
  <si>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</si>
  <si>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</si>
  <si>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</si>
  <si>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</si>
  <si>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</si>
  <si>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</si>
  <si>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</si>
  <si>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</si>
  <si>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</si>
  <si>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</si>
  <si>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</si>
  <si>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</si>
  <si>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</si>
  <si>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</si>
  <si>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</si>
  <si>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</si>
  <si>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</si>
  <si>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</si>
  <si>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</si>
  <si>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</si>
  <si>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</si>
  <si>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</si>
  <si>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</si>
  <si>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</si>
  <si>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</si>
  <si>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</si>
  <si>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</si>
  <si>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</si>
  <si>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</si>
  <si>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</si>
  <si>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</si>
  <si>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</si>
  <si>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</si>
  <si>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</si>
  <si>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</si>
  <si>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</si>
  <si>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</si>
  <si>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</si>
  <si>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</si>
  <si>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</si>
  <si>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</si>
  <si>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</si>
  <si>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</si>
  <si>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</si>
  <si>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</si>
  <si>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</si>
  <si>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</si>
  <si>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</si>
  <si>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</si>
  <si>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</si>
  <si>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</si>
  <si>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</si>
  <si>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</si>
  <si>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</si>
  <si>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</si>
  <si>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</si>
  <si>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</si>
  <si>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</si>
  <si>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</si>
  <si>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</si>
  <si>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</si>
  <si>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</si>
  <si>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</si>
  <si>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</si>
  <si>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</si>
  <si>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</si>
  <si>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</si>
  <si>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</si>
  <si>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</si>
  <si>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</si>
  <si>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</si>
  <si>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</si>
  <si>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</si>
  <si>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</si>
  <si>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</si>
  <si>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</si>
  <si>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</si>
  <si>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</si>
  <si>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</si>
  <si>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</si>
  <si>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</si>
  <si>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</si>
  <si>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</si>
  <si>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</si>
  <si>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</si>
  <si>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</si>
  <si>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</si>
  <si>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</si>
  <si>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</si>
  <si>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</si>
  <si>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</si>
  <si>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</si>
  <si>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</si>
  <si>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</si>
  <si>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</si>
  <si>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</si>
  <si>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</si>
  <si>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</si>
  <si>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</si>
  <si>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</si>
  <si>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</si>
  <si>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</si>
  <si>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</si>
  <si>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</si>
  <si>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</si>
  <si>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</si>
  <si>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</si>
  <si>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</si>
  <si>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</si>
  <si>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</si>
  <si>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</si>
  <si>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</si>
  <si>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</si>
  <si>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</si>
  <si>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</si>
  <si>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</si>
  <si>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</si>
  <si>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</si>
  <si>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</si>
  <si>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</si>
  <si>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</si>
  <si>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</si>
  <si>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</si>
  <si>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</si>
  <si>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</si>
  <si>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</si>
  <si>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</si>
  <si>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</si>
  <si>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</si>
  <si>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</si>
  <si>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</si>
  <si>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</si>
  <si>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</si>
  <si>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</si>
  <si>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</si>
  <si>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</si>
  <si>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</si>
  <si>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</si>
  <si>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</si>
  <si>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</si>
  <si>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</si>
  <si>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</si>
  <si>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</si>
  <si>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</si>
  <si>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</si>
  <si>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</si>
  <si>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</si>
  <si>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</si>
  <si>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</si>
  <si>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</si>
  <si>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</si>
  <si>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</si>
  <si>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</si>
  <si>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</si>
  <si>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</si>
  <si>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</si>
  <si>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</si>
  <si>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</si>
  <si>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</si>
  <si>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</si>
  <si>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</si>
  <si>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</si>
  <si>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</si>
  <si>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</si>
  <si>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</si>
  <si>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</si>
  <si>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</si>
  <si>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</si>
  <si>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</si>
  <si>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</si>
  <si>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</si>
  <si>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</si>
  <si>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</si>
  <si>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</si>
  <si>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</si>
  <si>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</si>
  <si>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</si>
  <si>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</si>
  <si>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</si>
  <si>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</si>
  <si>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</si>
  <si>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</si>
  <si>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</si>
  <si>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</si>
  <si>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</si>
  <si>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</si>
  <si>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</si>
  <si>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</si>
  <si>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</si>
  <si>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</si>
  <si>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</si>
  <si>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</si>
  <si>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</si>
  <si>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</si>
  <si>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</si>
  <si>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</si>
  <si>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</si>
  <si>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</si>
  <si>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</si>
  <si>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</si>
  <si>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</si>
  <si>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</si>
  <si>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</si>
  <si>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</si>
  <si>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</si>
  <si>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</si>
  <si>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</si>
  <si>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</si>
  <si>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</si>
  <si>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</si>
  <si>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</si>
  <si>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</si>
  <si>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</si>
  <si>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</si>
  <si>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</si>
  <si>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</si>
  <si>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</si>
  <si>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</si>
  <si>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</si>
  <si>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</si>
  <si>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</si>
  <si>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</si>
  <si>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</si>
  <si>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</si>
  <si>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</si>
  <si>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</si>
  <si>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</si>
  <si>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</si>
  <si>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</si>
  <si>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</si>
  <si>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</si>
  <si>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</si>
  <si>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</si>
  <si>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</si>
  <si>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</si>
  <si>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</si>
  <si>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</si>
  <si>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</si>
  <si>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</si>
  <si>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</si>
  <si>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</si>
  <si>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</si>
  <si>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</si>
  <si>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</si>
  <si>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</si>
  <si>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</si>
  <si>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</si>
  <si>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</si>
  <si>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</si>
  <si>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</si>
  <si>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</si>
  <si>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</si>
  <si>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</si>
  <si>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</si>
  <si>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</si>
  <si>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</si>
  <si>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</si>
  <si>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</si>
  <si>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</si>
  <si>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</si>
  <si>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</si>
  <si>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</si>
  <si>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</si>
  <si>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</si>
  <si>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</si>
  <si>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</si>
  <si>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</si>
  <si>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</si>
  <si>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</si>
  <si>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</si>
  <si>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</si>
  <si>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</si>
  <si>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</si>
  <si>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</si>
  <si>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</si>
  <si>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</si>
  <si>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</si>
  <si>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</si>
  <si>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</si>
  <si>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</si>
  <si>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</si>
  <si>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</si>
  <si>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</si>
  <si>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</si>
  <si>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</si>
  <si>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</si>
  <si>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</si>
  <si>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</si>
  <si>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</si>
  <si>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</si>
  <si>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</si>
  <si>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</si>
  <si>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</si>
  <si>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</si>
  <si>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</si>
  <si>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</si>
  <si>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</si>
  <si>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</si>
  <si>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</si>
  <si>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</si>
  <si>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</si>
  <si>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</si>
  <si>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</si>
  <si>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</si>
  <si>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</si>
  <si>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</si>
  <si>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</si>
  <si>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</si>
  <si>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</si>
  <si>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</si>
  <si>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</si>
  <si>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</si>
  <si>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</si>
  <si>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</si>
  <si>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</si>
  <si>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</si>
  <si>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</si>
  <si>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</si>
  <si>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</si>
  <si>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</si>
  <si>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</si>
  <si>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</si>
  <si>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</si>
  <si>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</si>
  <si>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</si>
  <si>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</si>
  <si>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</si>
  <si>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</si>
  <si>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</si>
  <si>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</si>
  <si>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</si>
  <si>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</si>
  <si>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</si>
  <si>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</si>
  <si>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</si>
  <si>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</si>
  <si>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</si>
  <si>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</si>
  <si>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</si>
  <si>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</si>
  <si>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</si>
  <si>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</si>
  <si>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</si>
  <si>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</si>
  <si>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</si>
  <si>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</si>
  <si>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</si>
  <si>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</si>
  <si>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</si>
  <si>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</si>
  <si>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</si>
  <si>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</si>
  <si>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</si>
  <si>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</si>
  <si>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</si>
  <si>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</si>
  <si>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</si>
  <si>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</si>
  <si>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</si>
  <si>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</si>
  <si>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</si>
  <si>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</si>
  <si>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</si>
  <si>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</si>
  <si>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</si>
  <si>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</si>
  <si>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</si>
  <si>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</si>
  <si>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</si>
  <si>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</si>
  <si>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</si>
  <si>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</si>
  <si>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</si>
  <si>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</si>
  <si>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</si>
  <si>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</si>
  <si>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</si>
  <si>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</si>
  <si>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</si>
  <si>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</si>
  <si>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</si>
  <si>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</si>
  <si>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</si>
  <si>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</si>
  <si>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</si>
  <si>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</si>
  <si>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</si>
  <si>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</si>
  <si>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</si>
  <si>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</si>
  <si>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</si>
  <si>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</si>
  <si>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</si>
  <si>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</si>
  <si>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</si>
  <si>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</si>
  <si>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</si>
  <si>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</si>
  <si>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</si>
  <si>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</si>
  <si>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</si>
  <si>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</si>
  <si>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</si>
  <si>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</si>
  <si>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</si>
  <si>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</si>
  <si>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</si>
  <si>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</si>
  <si>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</si>
  <si>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</si>
  <si>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</si>
  <si>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</si>
  <si>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</si>
  <si>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</si>
  <si>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</si>
  <si>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</si>
  <si>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</si>
  <si>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</si>
  <si>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</si>
  <si>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</si>
  <si>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</si>
  <si>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</si>
  <si>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</si>
  <si>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</si>
  <si>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</si>
  <si>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</si>
  <si>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</si>
  <si>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</si>
  <si>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</si>
  <si>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</si>
  <si>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</si>
  <si>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</si>
  <si>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</si>
  <si>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</si>
  <si>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</si>
  <si>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</si>
  <si>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</si>
  <si>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</si>
  <si>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</si>
  <si>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</si>
  <si>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</si>
  <si>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</si>
  <si>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</si>
  <si>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</si>
  <si>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</si>
  <si>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</si>
  <si>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</si>
  <si>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</si>
  <si>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</si>
  <si>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</si>
  <si>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</si>
  <si>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</si>
  <si>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</si>
  <si>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</si>
  <si>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</si>
  <si>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</si>
  <si>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</si>
  <si>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</si>
  <si>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</si>
  <si>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</si>
  <si>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</si>
  <si>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</si>
  <si>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</si>
  <si>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</si>
  <si>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</si>
  <si>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</si>
  <si>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</si>
  <si>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</si>
  <si>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</si>
  <si>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</si>
  <si>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</si>
  <si>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</si>
  <si>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</si>
  <si>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</si>
  <si>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</si>
  <si>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</si>
  <si>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</si>
  <si>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</si>
  <si>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</si>
  <si>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</si>
  <si>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</si>
  <si>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</si>
  <si>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</si>
  <si>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</si>
  <si>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</si>
  <si>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</si>
  <si>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</si>
  <si>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</si>
  <si>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</si>
  <si>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</si>
  <si>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</si>
  <si>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</si>
  <si>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</si>
  <si>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</si>
  <si>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</si>
  <si>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</si>
  <si>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</si>
  <si>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</si>
  <si>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</si>
  <si>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</si>
  <si>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</si>
  <si>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</si>
  <si>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</si>
  <si>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</si>
  <si>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</si>
  <si>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</si>
  <si>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</si>
  <si>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</si>
  <si>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</si>
  <si>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</si>
  <si>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</si>
  <si>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</si>
  <si>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</si>
  <si>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</si>
  <si>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</si>
  <si>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</si>
  <si>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</si>
  <si>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</si>
  <si>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</si>
  <si>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</si>
  <si>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</si>
  <si>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</si>
  <si>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</si>
  <si>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</si>
  <si>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</si>
  <si>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</si>
  <si>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</si>
  <si>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</si>
  <si>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</si>
  <si>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</si>
  <si>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</si>
  <si>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</si>
  <si>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</si>
  <si>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</si>
  <si>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</si>
  <si>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</si>
  <si>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</si>
  <si>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</si>
  <si>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</si>
  <si>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</si>
  <si>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</si>
  <si>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</si>
  <si>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</si>
  <si>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</si>
  <si>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</si>
  <si>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</si>
  <si>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</si>
  <si>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</si>
  <si>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</si>
  <si>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</si>
  <si>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</si>
  <si>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</si>
  <si>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</si>
  <si>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</si>
  <si>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</si>
  <si>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</si>
  <si>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</si>
  <si>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</si>
  <si>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</si>
  <si>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</si>
  <si>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</si>
  <si>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</si>
  <si>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</si>
  <si>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</si>
  <si>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</si>
  <si>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</si>
  <si>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</si>
  <si>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</si>
  <si>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</si>
  <si>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</si>
  <si>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</si>
  <si>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</si>
  <si>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</si>
  <si>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</si>
  <si>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</si>
  <si>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</si>
  <si>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</si>
  <si>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</si>
  <si>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</si>
  <si>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</si>
  <si>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</si>
  <si>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</si>
  <si>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</si>
  <si>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</si>
  <si>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</si>
  <si>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</si>
  <si>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</si>
  <si>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</si>
  <si>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</si>
  <si>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</si>
  <si>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</si>
  <si>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</si>
  <si>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</si>
  <si>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</si>
  <si>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</si>
  <si>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</si>
  <si>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</si>
  <si>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</si>
  <si>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</si>
  <si>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</si>
  <si>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</si>
  <si>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</si>
  <si>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</si>
  <si>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</si>
  <si>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</si>
  <si>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</si>
  <si>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</si>
  <si>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</si>
  <si>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</si>
  <si>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</si>
  <si>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</si>
  <si>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</si>
  <si>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</si>
  <si>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</si>
  <si>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</si>
  <si>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</si>
  <si>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</si>
  <si>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</si>
  <si>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</si>
  <si>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</si>
  <si>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</si>
  <si>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</si>
  <si>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</si>
  <si>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</si>
  <si>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</si>
  <si>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</si>
  <si>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</si>
  <si>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</si>
  <si>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</si>
  <si>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</si>
  <si>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</si>
  <si>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</si>
  <si>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</si>
  <si>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</si>
  <si>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</si>
  <si>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</si>
  <si>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</si>
  <si>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</si>
  <si>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</si>
  <si>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</si>
  <si>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</si>
  <si>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</si>
  <si>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</si>
  <si>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</si>
  <si>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</si>
  <si>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</si>
  <si>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</si>
  <si>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</si>
  <si>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</si>
  <si>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</si>
  <si>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</si>
  <si>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</si>
  <si>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</si>
  <si>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</si>
  <si>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</si>
  <si>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</si>
  <si>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</si>
  <si>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</si>
  <si>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</si>
  <si>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</si>
  <si>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</si>
  <si>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</si>
  <si>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</si>
  <si>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</si>
  <si>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</si>
  <si>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</si>
  <si>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</si>
  <si>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</si>
  <si>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</si>
  <si>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</si>
  <si>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</si>
  <si>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</si>
  <si>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</si>
  <si>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</si>
  <si>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</si>
  <si>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</si>
  <si>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</si>
  <si>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</si>
  <si>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</si>
  <si>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</si>
  <si>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</si>
  <si>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</si>
  <si>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</si>
  <si>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</si>
  <si>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</si>
  <si>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</si>
  <si>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</si>
  <si>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</si>
  <si>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</si>
  <si>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</si>
  <si>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</si>
  <si>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</si>
  <si>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</si>
  <si>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</si>
  <si>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</si>
  <si>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</si>
  <si>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</si>
  <si>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</si>
  <si>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</si>
  <si>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</si>
  <si>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</si>
  <si>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</si>
  <si>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</si>
  <si>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</si>
  <si>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</si>
  <si>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</si>
  <si>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</si>
  <si>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</si>
  <si>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</si>
  <si>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</si>
  <si>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</si>
  <si>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</si>
  <si>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</si>
  <si>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</si>
  <si>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</si>
  <si>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</si>
  <si>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</si>
  <si>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</si>
  <si>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</si>
  <si>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</si>
  <si>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</si>
  <si>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</si>
  <si>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</si>
  <si>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</si>
  <si>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</si>
  <si>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</si>
  <si>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</si>
  <si>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</si>
  <si>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</si>
  <si>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</si>
  <si>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</si>
  <si>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</si>
  <si>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</si>
  <si>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</si>
  <si>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</si>
  <si>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</si>
  <si>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</si>
  <si>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</si>
  <si>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</si>
  <si>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</si>
  <si>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</si>
  <si>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</si>
  <si>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</si>
  <si>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</si>
  <si>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</si>
  <si>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</si>
  <si>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</si>
  <si>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</si>
  <si>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</si>
  <si>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</si>
  <si>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</si>
  <si>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</si>
  <si>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</si>
  <si>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</si>
  <si>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</si>
  <si>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</si>
  <si>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</si>
  <si>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</si>
  <si>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</si>
  <si>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</si>
  <si>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</si>
  <si>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</si>
  <si>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</si>
  <si>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</si>
  <si>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</si>
  <si>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</si>
  <si>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</si>
  <si>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</si>
  <si>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</si>
  <si>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</si>
  <si>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</si>
  <si>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</si>
  <si>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</si>
  <si>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</si>
  <si>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</si>
  <si>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</si>
  <si>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</si>
  <si>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</si>
  <si>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</si>
  <si>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</si>
  <si>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</si>
  <si>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</si>
  <si>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</si>
  <si>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</si>
  <si>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</si>
  <si>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</si>
  <si>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</si>
  <si>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</si>
  <si>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</si>
  <si>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</si>
  <si>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</si>
  <si>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</si>
  <si>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</si>
  <si>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</si>
  <si>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</si>
  <si>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</si>
  <si>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</si>
  <si>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</si>
  <si>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</si>
  <si>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</si>
  <si>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</si>
  <si>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</si>
  <si>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</si>
  <si>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</si>
  <si>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</si>
  <si>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</si>
  <si>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</si>
  <si>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</si>
  <si>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</si>
  <si>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</si>
  <si>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</si>
  <si>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</si>
  <si>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</si>
  <si>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</si>
  <si>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</si>
  <si>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</si>
  <si>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</si>
  <si>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</si>
  <si>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</si>
  <si>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</si>
  <si>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</si>
  <si>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</si>
  <si>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</si>
  <si>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</si>
  <si>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</si>
  <si>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</si>
  <si>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</si>
  <si>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</si>
  <si>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</si>
  <si>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</si>
  <si>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</si>
  <si>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</si>
  <si>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</si>
  <si>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</si>
  <si>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</si>
  <si>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</si>
  <si>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</si>
  <si>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</si>
  <si>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</si>
  <si>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</si>
  <si>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</si>
  <si>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</si>
  <si>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</si>
  <si>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</si>
  <si>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</si>
  <si>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</si>
  <si>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</si>
  <si>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</si>
  <si>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</si>
  <si>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</si>
  <si>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</si>
  <si>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</si>
  <si>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</si>
  <si>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</si>
  <si>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</si>
  <si>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</si>
  <si>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</si>
  <si>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</si>
  <si>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</si>
  <si>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</si>
  <si>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</si>
  <si>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</si>
  <si>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</si>
  <si>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</si>
  <si>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</si>
  <si>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</si>
  <si>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</si>
  <si>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</si>
  <si>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</si>
  <si>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</si>
  <si>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</si>
  <si>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</si>
  <si>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</si>
  <si>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</si>
  <si>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</si>
  <si>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</si>
  <si>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</si>
  <si>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</si>
  <si>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</si>
  <si>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</si>
  <si>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</si>
  <si>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</si>
  <si>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</si>
  <si>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</si>
  <si>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</si>
  <si>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</si>
  <si>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</si>
  <si>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</si>
  <si>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</si>
  <si>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</si>
  <si>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</si>
  <si>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</si>
  <si>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</si>
  <si>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</si>
  <si>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</si>
  <si>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</si>
  <si>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</si>
  <si>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</si>
  <si>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</si>
  <si>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</si>
  <si>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</si>
  <si>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</si>
  <si>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</si>
  <si>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</si>
  <si>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</si>
  <si>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</si>
  <si>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</si>
  <si>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</si>
  <si>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</si>
  <si>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</si>
  <si>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</si>
  <si>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</si>
  <si>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</si>
  <si>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</si>
  <si>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</si>
  <si>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</si>
  <si>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</si>
  <si>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</si>
  <si>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</si>
  <si>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</si>
  <si>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</si>
  <si>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</si>
  <si>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</si>
  <si>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</si>
  <si>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</si>
  <si>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</si>
  <si>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</si>
  <si>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</si>
  <si>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</si>
  <si>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</si>
  <si>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</si>
  <si>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</si>
  <si>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</si>
  <si>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</si>
  <si>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</si>
  <si>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</si>
  <si>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</si>
  <si>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</si>
  <si>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</si>
  <si>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</si>
  <si>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</si>
  <si>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</si>
  <si>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</si>
  <si>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</si>
  <si>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</si>
  <si>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</si>
  <si>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</si>
  <si>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</si>
  <si>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</si>
  <si>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</si>
  <si>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</si>
  <si>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</si>
  <si>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</si>
  <si>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</si>
  <si>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</si>
  <si>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</si>
  <si>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</si>
  <si>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</si>
  <si>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</si>
  <si>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</si>
  <si>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</si>
  <si>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</si>
  <si>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</si>
  <si>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</si>
  <si>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</si>
  <si>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</si>
  <si>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</si>
  <si>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</si>
  <si>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</si>
  <si>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</si>
  <si>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</si>
  <si>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</si>
  <si>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</si>
  <si>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</si>
  <si>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</si>
  <si>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</si>
  <si>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</si>
  <si>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</si>
  <si>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</si>
  <si>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</si>
  <si>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</si>
  <si>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</si>
  <si>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</si>
  <si>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</si>
  <si>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</si>
  <si>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</si>
  <si>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</si>
  <si>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</si>
  <si>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</si>
  <si>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</si>
  <si>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</si>
  <si>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</si>
  <si>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</si>
  <si>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</si>
  <si>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</si>
  <si>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</si>
  <si>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</si>
  <si>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</si>
  <si>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</si>
  <si>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</si>
  <si>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</si>
  <si>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</si>
  <si>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</si>
  <si>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</si>
  <si>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</si>
  <si>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</si>
  <si>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</si>
  <si>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</si>
  <si>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</si>
  <si>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</si>
  <si>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</si>
  <si>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</si>
  <si>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</si>
  <si>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</si>
  <si>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</si>
  <si>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</si>
  <si>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</si>
  <si>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</si>
  <si>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</si>
  <si>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</si>
  <si>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</si>
  <si>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</si>
  <si>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</si>
  <si>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</si>
  <si>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</si>
  <si>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</si>
  <si>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</si>
  <si>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</si>
  <si>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</si>
  <si>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</si>
  <si>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</si>
  <si>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</si>
  <si>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</si>
  <si>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</si>
  <si>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</si>
  <si>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</si>
  <si>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</si>
  <si>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</si>
  <si>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</si>
  <si>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</si>
  <si>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</si>
  <si>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</si>
  <si>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</si>
  <si>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</si>
  <si>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</si>
  <si>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</si>
  <si>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</si>
  <si>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</si>
  <si>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</si>
  <si>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</si>
  <si>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</si>
  <si>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</si>
  <si>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</si>
  <si>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</si>
  <si>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</si>
  <si>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</si>
  <si>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</si>
  <si>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</si>
  <si>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</si>
  <si>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</si>
  <si>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</si>
  <si>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</si>
  <si>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</si>
  <si>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</si>
  <si>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</si>
  <si>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</si>
  <si>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</si>
  <si>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</si>
  <si>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</si>
  <si>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</si>
  <si>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</si>
  <si>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</si>
  <si>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</si>
  <si>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</si>
  <si>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</si>
  <si>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</si>
  <si>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</si>
  <si>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</si>
  <si>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</si>
  <si>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</si>
  <si>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</si>
  <si>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</si>
  <si>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</si>
  <si>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</si>
  <si>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</si>
  <si>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</si>
  <si>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</si>
  <si>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</si>
  <si>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</si>
  <si>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</si>
  <si>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</si>
  <si>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</si>
  <si>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</si>
  <si>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</si>
  <si>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</si>
  <si>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</si>
  <si>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</si>
  <si>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</si>
  <si>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</si>
  <si>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</si>
  <si>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</si>
  <si>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</si>
  <si>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</si>
  <si>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</si>
  <si>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</si>
  <si>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</si>
  <si>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</si>
  <si>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</si>
  <si>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</si>
  <si>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</si>
  <si>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</si>
  <si>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</si>
  <si>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</si>
  <si>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</si>
  <si>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</si>
  <si>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</si>
  <si>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</si>
  <si>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</si>
  <si>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</si>
  <si>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</si>
  <si>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</si>
  <si>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</si>
  <si>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</si>
  <si>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</si>
  <si>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</si>
  <si>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</si>
  <si>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</si>
  <si>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</si>
  <si>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</si>
  <si>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</si>
  <si>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</si>
  <si>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</si>
  <si>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</si>
  <si>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</si>
  <si>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</si>
  <si>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</si>
  <si>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</si>
  <si>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</si>
  <si>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</si>
  <si>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</si>
  <si>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</si>
  <si>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</si>
  <si>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</si>
  <si>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</si>
  <si>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</si>
  <si>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</si>
  <si>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</si>
  <si>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</si>
  <si>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</si>
  <si>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</si>
  <si>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</si>
  <si>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</si>
  <si>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</si>
  <si>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</si>
  <si>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</si>
  <si>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</si>
  <si>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</si>
  <si>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</si>
  <si>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</si>
  <si>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</si>
  <si>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</si>
  <si>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</si>
  <si>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</si>
  <si>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</si>
  <si>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</si>
  <si>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</si>
  <si>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</si>
  <si>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</si>
  <si>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</si>
  <si>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</si>
  <si>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</si>
  <si>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</si>
  <si>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</si>
  <si>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</si>
  <si>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</si>
  <si>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</si>
  <si>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</si>
  <si>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</si>
  <si>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</si>
  <si>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</si>
  <si>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</si>
  <si>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</si>
  <si>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</si>
  <si>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</si>
  <si>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</si>
  <si>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</si>
  <si>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</si>
  <si>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</si>
  <si>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</si>
  <si>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</si>
  <si>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</si>
  <si>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</si>
  <si>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</si>
  <si>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</si>
  <si>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</si>
  <si>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</si>
  <si>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</si>
  <si>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</si>
  <si>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</si>
  <si>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</si>
  <si>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</si>
  <si>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</si>
  <si>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</si>
  <si>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</si>
  <si>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</si>
  <si>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</si>
  <si>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</si>
  <si>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</si>
  <si>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</si>
  <si>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</si>
  <si>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</si>
  <si>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</si>
  <si>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</si>
  <si>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</si>
  <si>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</si>
  <si>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</si>
  <si>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</si>
  <si>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</si>
  <si>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</si>
  <si>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</si>
  <si>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</si>
  <si>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</si>
  <si>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</si>
  <si>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</si>
  <si>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</si>
  <si>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</si>
  <si>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</si>
  <si>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</si>
  <si>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</si>
  <si>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</si>
  <si>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</si>
  <si>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</si>
  <si>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</si>
  <si>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</si>
  <si>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</si>
  <si>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</si>
  <si>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</si>
  <si>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</si>
  <si>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</si>
  <si>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</si>
  <si>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</si>
  <si>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</si>
  <si>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</si>
  <si>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</si>
  <si>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</si>
  <si>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</si>
  <si>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</si>
  <si>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</si>
  <si>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</si>
  <si>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</si>
  <si>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</si>
  <si>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</si>
  <si>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</si>
  <si>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</si>
  <si>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</si>
  <si>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</si>
  <si>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</si>
  <si>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</si>
  <si>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</si>
  <si>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</si>
  <si>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</si>
  <si>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</si>
  <si>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</si>
  <si>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</si>
  <si>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</si>
  <si>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</si>
  <si>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</si>
  <si>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</si>
  <si>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</si>
  <si>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</si>
  <si>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</si>
  <si>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</si>
  <si>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</si>
  <si>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</si>
  <si>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</si>
  <si>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</si>
  <si>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</si>
  <si>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</si>
  <si>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</si>
  <si>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</si>
  <si>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</si>
  <si>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</si>
  <si>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</si>
  <si>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</si>
  <si>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</si>
  <si>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</si>
  <si>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</si>
  <si>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</si>
  <si>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</si>
  <si>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</si>
  <si>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</si>
  <si>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</si>
  <si>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</si>
  <si>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</si>
  <si>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</si>
  <si>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</si>
  <si>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</si>
  <si>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</si>
  <si>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</si>
  <si>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</si>
  <si>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</si>
  <si>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</si>
  <si>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</si>
  <si>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</si>
  <si>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</si>
  <si>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</si>
  <si>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</si>
  <si>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</si>
  <si>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</si>
  <si>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</si>
  <si>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</si>
  <si>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</si>
  <si>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</si>
  <si>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</si>
  <si>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</si>
  <si>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</si>
  <si>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</si>
  <si>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</si>
  <si>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</si>
  <si>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</si>
  <si>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</si>
  <si>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</si>
  <si>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</si>
  <si>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</si>
  <si>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</si>
  <si>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</si>
  <si>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</si>
  <si>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</si>
  <si>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</si>
  <si>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</si>
  <si>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</si>
  <si>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</si>
  <si>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</si>
  <si>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</si>
  <si>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</si>
  <si>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</si>
  <si>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</si>
  <si>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</si>
  <si>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</si>
  <si>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</si>
  <si>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</si>
  <si>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</si>
  <si>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</si>
  <si>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</si>
  <si>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</si>
  <si>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</si>
  <si>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</si>
  <si>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</si>
  <si>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</si>
  <si>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</si>
  <si>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</si>
  <si>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</si>
  <si>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</si>
  <si>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</si>
  <si>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</si>
  <si>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</si>
  <si>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</si>
  <si>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</si>
  <si>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</si>
  <si>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</si>
  <si>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</si>
  <si>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</si>
  <si>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</si>
  <si>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</si>
  <si>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</si>
  <si>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</si>
  <si>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</si>
  <si>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</si>
  <si>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</si>
  <si>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</si>
  <si>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</si>
  <si>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</si>
  <si>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</si>
  <si>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</si>
  <si>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</si>
  <si>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</si>
  <si>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</si>
  <si>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</si>
  <si>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</si>
  <si>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</si>
  <si>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</si>
  <si>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</si>
  <si>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</si>
  <si>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</si>
  <si>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</si>
  <si>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</si>
  <si>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</si>
  <si>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</si>
  <si>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</si>
  <si>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</si>
  <si>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</si>
  <si>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</si>
  <si>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</si>
  <si>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</si>
  <si>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</si>
  <si>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</si>
  <si>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</si>
  <si>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</si>
  <si>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</si>
  <si>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</si>
  <si>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</si>
  <si>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</si>
  <si>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</si>
  <si>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</si>
  <si>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</si>
  <si>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</si>
  <si>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</si>
  <si>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</si>
  <si>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</si>
  <si>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</si>
  <si>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</si>
  <si>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</si>
  <si>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</si>
  <si>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</si>
  <si>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</si>
  <si>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</si>
  <si>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</si>
  <si>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</si>
  <si>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</si>
  <si>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</si>
  <si>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</si>
  <si>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</si>
  <si>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</si>
  <si>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</si>
  <si>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</si>
  <si>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</si>
  <si>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</si>
  <si>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</si>
  <si>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</si>
  <si>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</si>
  <si>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</si>
  <si>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</si>
  <si>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</si>
  <si>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</si>
  <si>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</si>
  <si>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</si>
  <si>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</si>
  <si>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</si>
  <si>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</si>
  <si>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</si>
  <si>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</si>
  <si>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</si>
  <si>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</si>
  <si>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</si>
  <si>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</si>
  <si>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</si>
  <si>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</si>
  <si>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</si>
  <si>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</si>
  <si>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</si>
  <si>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</si>
  <si>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</si>
  <si>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</si>
  <si>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</si>
  <si>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</si>
  <si>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</si>
  <si>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</si>
  <si>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</si>
  <si>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</si>
  <si>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</si>
  <si>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</si>
  <si>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</si>
  <si>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</si>
  <si>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</si>
  <si>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</si>
  <si>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</si>
  <si>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</si>
  <si>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</si>
  <si>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</si>
  <si>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</si>
  <si>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</si>
  <si>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</si>
  <si>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</si>
  <si>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</si>
  <si>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</si>
  <si>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</si>
  <si>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</si>
  <si>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</si>
  <si>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</si>
  <si>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</si>
  <si>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</si>
  <si>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</si>
  <si>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</si>
  <si>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</si>
  <si>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</si>
  <si>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</si>
  <si>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</si>
  <si>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</si>
  <si>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</si>
  <si>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</si>
  <si>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</si>
  <si>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</si>
  <si>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</si>
  <si>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</si>
  <si>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</si>
  <si>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</si>
  <si>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</si>
  <si>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</si>
  <si>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</si>
  <si>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</si>
  <si>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</si>
  <si>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</si>
  <si>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</si>
  <si>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</si>
  <si>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</si>
  <si>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</si>
  <si>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</si>
  <si>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</si>
  <si>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</si>
  <si>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</si>
  <si>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</si>
  <si>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</si>
  <si>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</si>
  <si>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</si>
  <si>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</si>
  <si>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</si>
  <si>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</si>
  <si>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</si>
  <si>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</si>
  <si>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</si>
  <si>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</si>
  <si>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</si>
  <si>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</si>
  <si>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</si>
  <si>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</si>
  <si>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</si>
  <si>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</si>
  <si>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</si>
  <si>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</si>
  <si>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</si>
  <si>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</si>
  <si>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</si>
  <si>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</si>
  <si>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</si>
  <si>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</si>
  <si>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</si>
  <si>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</si>
  <si>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</si>
  <si>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</si>
  <si>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</si>
  <si>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</si>
  <si>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</si>
  <si>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</si>
  <si>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</si>
  <si>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</si>
  <si>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</si>
  <si>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</si>
  <si>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</si>
  <si>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</si>
  <si>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</si>
  <si>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</si>
  <si>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</si>
  <si>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</si>
  <si>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</si>
  <si>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</si>
  <si>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</si>
  <si>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</si>
  <si>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</si>
  <si>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</si>
  <si>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</si>
  <si>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</si>
  <si>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</si>
  <si>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</si>
  <si>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</si>
  <si>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</si>
  <si>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</si>
  <si>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</si>
  <si>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</si>
  <si>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</si>
  <si>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</si>
  <si>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</si>
  <si>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</si>
  <si>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</si>
  <si>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</si>
  <si>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</si>
  <si>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</si>
  <si>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</si>
  <si>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</si>
  <si>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</si>
  <si>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</si>
  <si>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</si>
  <si>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</si>
  <si>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</si>
  <si>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</si>
  <si>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</si>
  <si>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</si>
  <si>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</si>
  <si>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</si>
  <si>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</si>
  <si>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</si>
  <si>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</si>
  <si>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</si>
  <si>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</si>
  <si>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</si>
  <si>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</si>
  <si>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</si>
  <si>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</si>
  <si>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</si>
  <si>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</si>
  <si>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</si>
  <si>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</si>
  <si>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</si>
  <si>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</si>
  <si>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</si>
  <si>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</si>
  <si>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</si>
  <si>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</si>
  <si>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</si>
  <si>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</si>
  <si>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</si>
  <si>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</si>
  <si>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</si>
  <si>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</si>
  <si>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</si>
  <si>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</si>
  <si>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</si>
  <si>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</si>
  <si>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</si>
  <si>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</si>
  <si>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</si>
  <si>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</si>
  <si>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</si>
  <si>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</si>
  <si>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</si>
  <si>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</si>
  <si>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</si>
  <si>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</si>
  <si>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</si>
  <si>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</si>
  <si>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</si>
  <si>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</si>
  <si>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</si>
  <si>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</si>
  <si>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</si>
  <si>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</si>
  <si>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</si>
  <si>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</si>
  <si>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</si>
  <si>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</si>
  <si>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</si>
  <si>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</si>
  <si>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</si>
  <si>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</si>
  <si>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</si>
  <si>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</si>
  <si>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</si>
  <si>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</si>
  <si>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</si>
  <si>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</si>
  <si>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</si>
  <si>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</si>
  <si>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</si>
  <si>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</si>
  <si>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</si>
  <si>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</si>
  <si>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</si>
  <si>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</si>
  <si>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</si>
  <si>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</si>
  <si>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</si>
  <si>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</si>
  <si>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</si>
  <si>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</si>
  <si>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</si>
  <si>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</si>
  <si>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</si>
  <si>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</si>
  <si>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</si>
  <si>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</si>
  <si>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</si>
  <si>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</si>
  <si>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</si>
  <si>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</si>
  <si>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</si>
  <si>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</si>
  <si>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</si>
  <si>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</si>
  <si>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</si>
  <si>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</si>
  <si>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</si>
  <si>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</si>
  <si>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</si>
  <si>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</si>
  <si>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</si>
  <si>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</si>
  <si>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</si>
  <si>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</si>
  <si>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</si>
  <si>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</si>
  <si>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</si>
  <si>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</si>
  <si>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</si>
  <si>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</si>
  <si>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</si>
  <si>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</si>
  <si>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</si>
  <si>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</si>
  <si>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</si>
  <si>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</si>
  <si>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</si>
  <si>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</si>
  <si>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</si>
  <si>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</si>
  <si>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</si>
  <si>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</si>
  <si>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</si>
  <si>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</si>
  <si>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</si>
  <si>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</si>
  <si>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</si>
  <si>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</si>
  <si>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</si>
  <si>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</si>
  <si>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</si>
  <si>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</si>
  <si>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</si>
  <si>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</si>
  <si>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</si>
  <si>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</si>
  <si>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</si>
  <si>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</si>
  <si>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</si>
  <si>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</si>
  <si>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</si>
  <si>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</si>
  <si>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</si>
  <si>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</si>
  <si>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</si>
  <si>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</si>
  <si>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</si>
  <si>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</si>
  <si>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</si>
  <si>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</si>
  <si>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</si>
  <si>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</si>
  <si>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</si>
  <si>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</si>
  <si>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</si>
  <si>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</si>
  <si>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</si>
  <si>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</si>
  <si>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</si>
  <si>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</si>
  <si>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</si>
  <si>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</si>
  <si>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</si>
  <si>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</si>
  <si>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</si>
  <si>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</si>
  <si>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</si>
  <si>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</si>
  <si>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</si>
  <si>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</si>
  <si>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</si>
  <si>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</si>
  <si>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</si>
  <si>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</si>
  <si>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</si>
  <si>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</si>
  <si>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</si>
  <si>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</si>
  <si>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</si>
  <si>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</si>
  <si>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</si>
  <si>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</si>
  <si>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</si>
  <si>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</si>
  <si>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</si>
  <si>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</si>
  <si>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</si>
  <si>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</si>
  <si>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</si>
  <si>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</si>
  <si>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</si>
  <si>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</si>
  <si>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</si>
  <si>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</si>
  <si>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</si>
  <si>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</si>
  <si>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</si>
  <si>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</si>
  <si>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</si>
  <si>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</si>
  <si>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</si>
  <si>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</si>
  <si>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</si>
  <si>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</si>
  <si>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</si>
  <si>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</si>
  <si>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</si>
  <si>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</si>
  <si>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</si>
  <si>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</si>
  <si>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</si>
  <si>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</si>
  <si>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</si>
  <si>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</si>
  <si>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</si>
  <si>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</si>
  <si>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</si>
  <si>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</si>
  <si>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</si>
  <si>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</si>
  <si>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</si>
  <si>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</si>
  <si>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</si>
  <si>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</si>
  <si>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</si>
  <si>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</si>
  <si>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</si>
  <si>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</si>
  <si>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</si>
  <si>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</si>
  <si>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</si>
  <si>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</si>
  <si>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</si>
  <si>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</si>
  <si>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</si>
  <si>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</si>
  <si>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</si>
  <si>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</si>
  <si>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</si>
  <si>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</si>
  <si>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</si>
  <si>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</si>
  <si>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</si>
  <si>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</si>
  <si>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</si>
  <si>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</si>
  <si>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</si>
  <si>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</si>
  <si>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</si>
  <si>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</si>
  <si>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</si>
  <si>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</si>
  <si>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</si>
  <si>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</si>
  <si>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</si>
  <si>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</si>
  <si>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</si>
  <si>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</si>
  <si>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</si>
  <si>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</si>
  <si>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</si>
  <si>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</si>
  <si>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</si>
  <si>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</si>
  <si>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</si>
  <si>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</si>
  <si>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</si>
  <si>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</si>
  <si>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</si>
  <si>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</si>
  <si>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</si>
  <si>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</si>
  <si>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</si>
  <si>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</si>
  <si>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</si>
  <si>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</si>
  <si>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</si>
  <si>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</si>
  <si>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</si>
  <si>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</si>
  <si>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</si>
  <si>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</si>
  <si>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</si>
  <si>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</si>
  <si>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</si>
  <si>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</si>
  <si>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</si>
  <si>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</si>
  <si>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</si>
  <si>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</si>
  <si>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</si>
  <si>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</si>
  <si>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</si>
  <si>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</si>
  <si>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</si>
  <si>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</si>
  <si>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</si>
  <si>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</si>
  <si>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</si>
  <si>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</si>
  <si>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</si>
  <si>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</si>
  <si>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</si>
  <si>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</si>
  <si>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</si>
  <si>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</si>
  <si>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</si>
  <si>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</si>
  <si>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</si>
  <si>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</si>
  <si>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</si>
  <si>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</si>
  <si>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</si>
  <si>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</si>
  <si>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</si>
  <si>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</si>
  <si>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</si>
  <si>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</si>
  <si>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</si>
  <si>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</si>
  <si>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</si>
  <si>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</si>
  <si>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</si>
  <si>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</si>
  <si>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</si>
  <si>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</si>
  <si>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</si>
  <si>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</si>
  <si>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</si>
  <si>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</si>
  <si>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</si>
  <si>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</si>
  <si>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</si>
  <si>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</si>
  <si>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</si>
  <si>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</si>
  <si>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</si>
  <si>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</si>
  <si>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</si>
  <si>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</si>
  <si>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</si>
  <si>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</si>
  <si>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</si>
  <si>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</si>
  <si>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</si>
  <si>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</si>
  <si>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</si>
  <si>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</si>
  <si>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</si>
  <si>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</si>
  <si>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</si>
  <si>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</si>
  <si>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</si>
  <si>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</si>
  <si>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</si>
  <si>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</si>
  <si>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</si>
  <si>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</si>
  <si>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</si>
  <si>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</si>
  <si>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</si>
  <si>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</si>
  <si>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</si>
  <si>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</si>
  <si>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</si>
  <si>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</si>
  <si>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</si>
  <si>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</si>
  <si>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</si>
  <si>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</si>
  <si>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</si>
  <si>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</si>
  <si>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</si>
  <si>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</si>
  <si>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</si>
  <si>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</si>
  <si>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</si>
  <si>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</si>
  <si>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</si>
  <si>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</si>
  <si>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</si>
  <si>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</si>
  <si>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</si>
  <si>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</si>
  <si>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</si>
  <si>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</si>
  <si>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</si>
  <si>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</si>
  <si>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</si>
  <si>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</si>
  <si>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</si>
  <si>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</si>
  <si>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</si>
  <si>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</si>
  <si>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</si>
  <si>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</si>
  <si>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</si>
  <si>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</si>
  <si>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</si>
  <si>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</si>
  <si>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</si>
  <si>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</si>
  <si>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</si>
  <si>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</si>
  <si>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</si>
  <si>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</si>
  <si>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</si>
  <si>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</si>
  <si>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</si>
  <si>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</si>
  <si>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</si>
  <si>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</si>
  <si>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</si>
  <si>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</si>
  <si>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</si>
  <si>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</si>
  <si>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</si>
  <si>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</si>
  <si>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</si>
  <si>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</si>
  <si>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</si>
  <si>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</si>
  <si>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</si>
  <si>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</si>
  <si>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</si>
  <si>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</si>
  <si>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</si>
  <si>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</si>
  <si>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</si>
  <si>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</si>
  <si>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</si>
  <si>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</si>
  <si>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</si>
  <si>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</si>
  <si>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</si>
  <si>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</si>
  <si>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</si>
  <si>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</si>
  <si>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</si>
  <si>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</si>
  <si>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</si>
  <si>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</si>
  <si>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</si>
  <si>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</si>
  <si>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</si>
  <si>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</si>
  <si>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</si>
  <si>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</si>
  <si>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</si>
  <si>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</si>
  <si>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</si>
  <si>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</si>
  <si>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</si>
  <si>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</si>
  <si>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</si>
  <si>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</si>
  <si>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</si>
  <si>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</si>
  <si>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</si>
  <si>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</si>
  <si>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</si>
  <si>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</si>
  <si>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</si>
  <si>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</si>
  <si>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</si>
  <si>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</si>
  <si>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</si>
  <si>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</si>
  <si>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</si>
  <si>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</si>
  <si>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</si>
  <si>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</si>
  <si>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</si>
  <si>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</si>
  <si>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</si>
  <si>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</si>
  <si>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</si>
  <si>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</si>
  <si>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</si>
  <si>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</si>
  <si>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</si>
  <si>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</si>
  <si>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</si>
  <si>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</si>
  <si>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</si>
  <si>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</si>
  <si>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</si>
  <si>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</si>
  <si>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</si>
  <si>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</si>
  <si>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</si>
  <si>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</si>
  <si>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</si>
  <si>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</si>
  <si>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</si>
  <si>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</si>
  <si>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</si>
  <si>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</si>
  <si>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</si>
  <si>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</si>
  <si>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</si>
  <si>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</si>
  <si>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</si>
  <si>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</si>
  <si>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</si>
  <si>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</si>
  <si>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</si>
  <si>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</si>
  <si>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</si>
  <si>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</si>
  <si>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</si>
  <si>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</si>
  <si>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</si>
  <si>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</si>
  <si>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</si>
  <si>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</si>
  <si>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</si>
  <si>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</si>
  <si>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</si>
  <si>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</si>
  <si>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</si>
  <si>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</si>
  <si>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</si>
  <si>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</si>
  <si>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</si>
  <si>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</si>
  <si>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</si>
  <si>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</si>
  <si>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</si>
  <si>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</si>
  <si>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</si>
  <si>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</si>
  <si>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</si>
  <si>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</si>
  <si>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</si>
  <si>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</si>
  <si>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</si>
  <si>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</si>
  <si>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</si>
  <si>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</si>
  <si>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</si>
  <si>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</si>
  <si>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</si>
  <si>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</si>
  <si>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</si>
  <si>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</si>
  <si>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</si>
  <si>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</si>
  <si>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</si>
  <si>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</si>
  <si>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</si>
  <si>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</si>
  <si>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</si>
  <si>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</si>
  <si>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</si>
  <si>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</si>
  <si>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</si>
  <si>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</si>
  <si>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</si>
  <si>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</si>
  <si>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</si>
  <si>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</si>
  <si>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</si>
  <si>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</si>
  <si>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</si>
  <si>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</si>
  <si>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</si>
  <si>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</si>
  <si>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</si>
  <si>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</si>
  <si>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</si>
  <si>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</si>
  <si>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</si>
  <si>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</si>
  <si>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</si>
  <si>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</si>
  <si>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</si>
  <si>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</si>
  <si>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</si>
  <si>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</si>
  <si>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</si>
  <si>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</si>
  <si>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</si>
  <si>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</si>
  <si>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</si>
  <si>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</si>
  <si>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</si>
  <si>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</si>
  <si>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</si>
  <si>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</si>
  <si>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</si>
  <si>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</si>
  <si>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</si>
  <si>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</si>
  <si>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</si>
  <si>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</si>
  <si>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</si>
  <si>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</si>
  <si>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</si>
  <si>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</si>
  <si>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</si>
  <si>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</si>
  <si>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</si>
  <si>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</si>
  <si>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</si>
  <si>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</si>
  <si>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</si>
  <si>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</si>
  <si>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</si>
  <si>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</si>
  <si>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</si>
  <si>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</si>
  <si>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</si>
  <si>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</si>
  <si>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</si>
  <si>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</si>
  <si>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</si>
  <si>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</si>
  <si>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</si>
  <si>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</si>
  <si>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</si>
  <si>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</si>
  <si>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</si>
  <si>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</si>
  <si>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</si>
  <si>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</si>
  <si>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</si>
  <si>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</si>
  <si>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</si>
  <si>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</si>
  <si>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</si>
  <si>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</si>
  <si>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</si>
  <si>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</si>
  <si>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</si>
  <si>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</si>
  <si>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</si>
  <si>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</si>
  <si>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</si>
  <si>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</si>
  <si>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</si>
  <si>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</si>
  <si>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</si>
  <si>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</si>
  <si>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</si>
  <si>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</si>
  <si>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</si>
  <si>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</si>
  <si>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</si>
  <si>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</si>
  <si>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</si>
  <si>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</si>
  <si>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</si>
  <si>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</si>
  <si>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</si>
  <si>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</si>
  <si>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</si>
  <si>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</si>
  <si>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</si>
  <si>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</si>
  <si>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</si>
  <si>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</si>
  <si>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</si>
  <si>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</si>
  <si>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</si>
  <si>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</si>
  <si>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</si>
  <si>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</si>
  <si>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</si>
  <si>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</si>
  <si>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</si>
  <si>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</si>
  <si>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</si>
  <si>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</si>
  <si>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</si>
  <si>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</si>
  <si>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</si>
  <si>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</si>
  <si>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</si>
  <si>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</si>
  <si>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</si>
  <si>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</si>
  <si>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</si>
  <si>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</si>
  <si>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</si>
  <si>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</si>
  <si>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</si>
  <si>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</si>
  <si>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</si>
  <si>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</si>
  <si>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</si>
  <si>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</si>
  <si>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</si>
  <si>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</si>
  <si>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</si>
  <si>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</si>
  <si>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</si>
  <si>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</si>
  <si>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</si>
  <si>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</si>
  <si>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</si>
  <si>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</si>
  <si>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</si>
  <si>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</si>
  <si>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</si>
  <si>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</si>
  <si>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</si>
  <si>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</si>
  <si>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</si>
  <si>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</si>
  <si>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</si>
  <si>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</si>
  <si>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</si>
  <si>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</si>
  <si>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</si>
  <si>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</si>
  <si>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</si>
  <si>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</si>
  <si>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</si>
  <si>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</si>
  <si>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</si>
  <si>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</si>
  <si>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</si>
  <si>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</si>
  <si>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</si>
  <si>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</si>
  <si>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</si>
  <si>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</si>
  <si>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</si>
  <si>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</si>
  <si>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</si>
  <si>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</si>
  <si>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</si>
  <si>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</si>
  <si>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</si>
  <si>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</si>
  <si>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</si>
  <si>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</si>
  <si>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</si>
  <si>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</si>
  <si>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</si>
  <si>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</si>
  <si>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</si>
  <si>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</si>
  <si>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</si>
  <si>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</si>
  <si>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</si>
  <si>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</si>
  <si>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</si>
  <si>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</si>
  <si>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</si>
  <si>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</si>
  <si>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</si>
  <si>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</si>
  <si>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</si>
  <si>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</si>
  <si>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</si>
  <si>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</si>
  <si>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</si>
  <si>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</si>
  <si>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</si>
  <si>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</si>
  <si>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</si>
  <si>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</si>
  <si>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</si>
  <si>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</si>
  <si>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</si>
  <si>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</si>
  <si>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</si>
  <si>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</si>
  <si>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</si>
  <si>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</si>
  <si>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</si>
  <si>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</si>
  <si>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</si>
  <si>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</si>
  <si>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</si>
  <si>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</si>
  <si>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</si>
  <si>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</si>
  <si>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</si>
  <si>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</si>
  <si>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</si>
  <si>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</si>
  <si>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</si>
  <si>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</si>
  <si>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</si>
  <si>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</si>
  <si>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</si>
  <si>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</si>
  <si>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</si>
  <si>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</si>
  <si>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</si>
  <si>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</si>
  <si>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</si>
  <si>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</si>
  <si>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</si>
  <si>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</si>
  <si>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</si>
  <si>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</si>
  <si>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</si>
  <si>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</si>
  <si>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</si>
  <si>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</si>
  <si>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</si>
  <si>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</si>
  <si>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</si>
  <si>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</si>
  <si>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</si>
  <si>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</si>
  <si>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</si>
  <si>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</si>
  <si>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</si>
  <si>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</si>
  <si>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</si>
  <si>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</si>
  <si>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</si>
  <si>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</si>
  <si>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</si>
  <si>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</si>
  <si>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</si>
  <si>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</si>
  <si>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</si>
  <si>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</si>
  <si>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</si>
  <si>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</si>
  <si>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</si>
  <si>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</si>
  <si>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</si>
  <si>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</si>
  <si>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</si>
  <si>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</si>
  <si>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</si>
  <si>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</si>
  <si>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</si>
  <si>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</si>
  <si>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</si>
  <si>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</si>
  <si>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</si>
  <si>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</si>
  <si>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</si>
  <si>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</si>
  <si>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</si>
  <si>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</si>
  <si>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</si>
  <si>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</si>
  <si>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</si>
  <si>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</si>
  <si>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</si>
  <si>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</si>
  <si>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</si>
  <si>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</si>
  <si>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</si>
  <si>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</si>
  <si>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</si>
  <si>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</si>
  <si>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</si>
  <si>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</si>
  <si>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</si>
  <si>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</si>
  <si>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</si>
  <si>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</si>
  <si>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</si>
  <si>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</si>
  <si>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</si>
  <si>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</si>
  <si>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</si>
  <si>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</si>
  <si>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</si>
  <si>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</si>
  <si>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</si>
  <si>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</si>
  <si>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</si>
  <si>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</si>
  <si>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</si>
  <si>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</si>
  <si>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</si>
  <si>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</si>
  <si>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</si>
  <si>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</si>
  <si>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</si>
  <si>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</si>
  <si>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</si>
  <si>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</si>
  <si>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</si>
  <si>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</si>
  <si>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</si>
  <si>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</si>
  <si>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</si>
  <si>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</si>
  <si>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</si>
  <si>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</si>
  <si>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</si>
  <si>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</si>
  <si>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</si>
  <si>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</si>
  <si>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</si>
  <si>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</si>
  <si>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</si>
  <si>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</si>
  <si>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</si>
  <si>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</si>
  <si>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</si>
  <si>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</si>
  <si>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</si>
  <si>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</si>
  <si>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</si>
  <si>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</si>
  <si>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</si>
  <si>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</si>
  <si>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</si>
  <si>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</si>
  <si>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</si>
  <si>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</si>
  <si>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</si>
  <si>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</si>
  <si>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</si>
  <si>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</si>
  <si>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</si>
  <si>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</si>
  <si>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</si>
  <si>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</si>
  <si>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</si>
  <si>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</si>
  <si>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</si>
  <si>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</si>
  <si>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</si>
  <si>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</si>
  <si>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</si>
  <si>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</si>
  <si>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</si>
  <si>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</si>
  <si>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</si>
  <si>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</si>
  <si>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</si>
  <si>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</si>
  <si>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</si>
  <si>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</si>
  <si>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</si>
  <si>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</si>
  <si>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</si>
  <si>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</si>
  <si>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</si>
  <si>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</si>
  <si>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</si>
  <si>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</si>
  <si>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</si>
  <si>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</si>
  <si>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</si>
  <si>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</si>
  <si>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</si>
  <si>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</si>
  <si>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</si>
  <si>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</si>
  <si>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</si>
  <si>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</si>
  <si>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</si>
  <si>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</si>
  <si>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</si>
  <si>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</si>
  <si>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</si>
  <si>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</si>
  <si>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</si>
  <si>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</si>
  <si>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</si>
  <si>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</si>
  <si>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</si>
  <si>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</si>
  <si>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</si>
  <si>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</si>
  <si>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</si>
  <si>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</si>
  <si>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</si>
  <si>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</si>
  <si>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</si>
  <si>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</si>
  <si>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</si>
  <si>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</si>
  <si>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</si>
  <si>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</si>
  <si>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</si>
  <si>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</si>
  <si>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</si>
  <si>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</si>
  <si>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</si>
  <si>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</si>
  <si>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</si>
  <si>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</si>
  <si>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</si>
  <si>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</si>
  <si>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</si>
  <si>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</si>
  <si>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</si>
  <si>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</si>
  <si>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</si>
  <si>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</si>
  <si>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</si>
  <si>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</si>
  <si>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</si>
  <si>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</si>
  <si>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</si>
  <si>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</si>
  <si>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</si>
  <si>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</si>
  <si>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</si>
  <si>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</si>
  <si>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</si>
  <si>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</si>
  <si>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</si>
  <si>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</si>
  <si>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</si>
  <si>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</si>
  <si>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</si>
  <si>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</si>
  <si>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</si>
  <si>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</si>
  <si>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</si>
  <si>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</si>
  <si>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</si>
  <si>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</si>
  <si>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</si>
  <si>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</si>
  <si>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</si>
  <si>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</si>
  <si>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</si>
  <si>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</si>
  <si>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</si>
  <si>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</si>
  <si>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</si>
  <si>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</si>
  <si>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</si>
  <si>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</si>
  <si>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</si>
  <si>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</si>
  <si>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</si>
  <si>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</si>
  <si>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</si>
  <si>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</si>
  <si>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</si>
  <si>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</si>
  <si>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</si>
  <si>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</si>
  <si>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</si>
  <si>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</si>
  <si>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</si>
  <si>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</si>
  <si>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</si>
  <si>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</si>
  <si>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</si>
  <si>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</si>
  <si>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</si>
  <si>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</si>
  <si>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</si>
  <si>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</si>
  <si>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</si>
  <si>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</si>
  <si>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</si>
  <si>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</si>
  <si>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</si>
  <si>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</si>
  <si>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</si>
  <si>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</si>
  <si>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</si>
  <si>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</si>
  <si>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</si>
  <si>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</si>
  <si>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</si>
  <si>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</si>
  <si>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</si>
  <si>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</si>
  <si>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</si>
  <si>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</si>
  <si>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</si>
  <si>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</si>
  <si>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</si>
  <si>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</si>
  <si>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</si>
  <si>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</si>
  <si>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</si>
  <si>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</si>
  <si>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</si>
  <si>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</si>
  <si>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</si>
  <si>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</si>
  <si>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</si>
  <si>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</si>
  <si>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</si>
  <si>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</si>
  <si>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</si>
  <si>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</si>
  <si>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</si>
  <si>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</si>
  <si>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</si>
  <si>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</si>
  <si>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</si>
  <si>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</si>
  <si>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</si>
  <si>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</si>
  <si>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</si>
  <si>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</si>
  <si>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</si>
  <si>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</si>
  <si>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</si>
  <si>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</si>
  <si>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</si>
  <si>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</si>
  <si>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</si>
  <si>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</si>
  <si>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</si>
  <si>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</si>
  <si>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</si>
  <si>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</si>
  <si>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</si>
  <si>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</si>
  <si>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</si>
  <si>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</si>
  <si>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</si>
  <si>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</si>
  <si>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</si>
  <si>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</si>
  <si>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</si>
  <si>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</si>
  <si>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</si>
  <si>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</si>
  <si>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</si>
  <si>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</si>
  <si>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</si>
  <si>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</si>
  <si>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</si>
  <si>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</si>
  <si>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</si>
  <si>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</si>
  <si>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</si>
  <si>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</si>
  <si>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</si>
  <si>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</si>
  <si>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</si>
  <si>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</si>
  <si>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</si>
  <si>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</si>
  <si>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</si>
  <si>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</si>
  <si>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</si>
  <si>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</si>
  <si>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</si>
  <si>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</si>
  <si>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</si>
  <si>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</si>
  <si>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</si>
  <si>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</si>
  <si>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</si>
  <si>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</si>
  <si>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</si>
  <si>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</si>
  <si>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</si>
  <si>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</si>
  <si>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</si>
  <si>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</si>
  <si>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</si>
  <si>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</si>
  <si>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</si>
  <si>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</si>
  <si>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</si>
  <si>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</si>
  <si>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</si>
  <si>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</si>
  <si>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</si>
  <si>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</si>
  <si>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</si>
  <si>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</si>
  <si>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</si>
  <si>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</si>
  <si>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</si>
  <si>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</si>
  <si>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</si>
  <si>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</si>
  <si>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</si>
  <si>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</si>
  <si>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</si>
  <si>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</si>
  <si>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</si>
  <si>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</si>
  <si>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</si>
  <si>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</si>
  <si>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</si>
  <si>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</si>
  <si>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</si>
  <si>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</si>
  <si>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</si>
  <si>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</si>
  <si>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</si>
  <si>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</si>
  <si>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</si>
  <si>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</si>
  <si>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</si>
  <si>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</si>
  <si>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</si>
  <si>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</si>
  <si>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</si>
  <si>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</si>
  <si>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</si>
  <si>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</si>
  <si>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</si>
  <si>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</si>
  <si>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</si>
  <si>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</si>
  <si>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</si>
  <si>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</si>
  <si>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</si>
  <si>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</si>
  <si>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</si>
  <si>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</si>
  <si>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</si>
  <si>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</si>
  <si>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</si>
  <si>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</si>
  <si>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</si>
  <si>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</si>
  <si>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</si>
  <si>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</si>
  <si>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</si>
  <si>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</si>
  <si>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</si>
  <si>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</si>
  <si>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</si>
  <si>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</si>
  <si>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</si>
  <si>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</si>
  <si>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</si>
  <si>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</si>
  <si>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</si>
  <si>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</si>
  <si>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</si>
  <si>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</si>
  <si>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</si>
  <si>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</si>
  <si>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</si>
  <si>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</si>
  <si>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</si>
  <si>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</si>
  <si>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</si>
  <si>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</si>
  <si>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</si>
  <si>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</si>
  <si>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</si>
  <si>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</si>
  <si>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</si>
  <si>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</si>
  <si>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</si>
  <si>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</si>
  <si>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</si>
  <si>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</si>
  <si>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</si>
  <si>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</si>
  <si>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</si>
  <si>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</si>
  <si>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</si>
  <si>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</si>
  <si>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</si>
  <si>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</si>
  <si>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</si>
  <si>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</si>
  <si>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</si>
  <si>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</si>
  <si>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</si>
  <si>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</si>
  <si>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</si>
  <si>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</si>
  <si>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</si>
  <si>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</si>
  <si>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</si>
  <si>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</si>
  <si>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</si>
  <si>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</si>
  <si>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</si>
  <si>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</si>
  <si>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</si>
  <si>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</si>
  <si>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</si>
  <si>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</si>
  <si>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</si>
  <si>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</si>
  <si>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</si>
  <si>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</si>
  <si>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</si>
  <si>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</si>
  <si>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</si>
  <si>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</si>
  <si>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</si>
  <si>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</si>
  <si>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</si>
  <si>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</si>
  <si>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</si>
  <si>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</si>
  <si>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</si>
  <si>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</si>
  <si>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</si>
  <si>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</si>
  <si>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</si>
  <si>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</si>
  <si>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</si>
  <si>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</si>
  <si>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</si>
  <si>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</si>
  <si>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</si>
  <si>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</si>
  <si>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</si>
  <si>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</si>
  <si>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</si>
  <si>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</si>
  <si>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</si>
  <si>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</si>
  <si>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</si>
  <si>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</si>
  <si>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</si>
  <si>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</si>
  <si>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</si>
  <si>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</si>
  <si>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</si>
  <si>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</si>
  <si>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</si>
  <si>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</si>
  <si>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</si>
  <si>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</si>
  <si>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</si>
  <si>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</si>
  <si>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</si>
  <si>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</si>
  <si>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</si>
  <si>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</si>
  <si>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</si>
  <si>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</si>
  <si>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</si>
  <si>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</si>
  <si>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</si>
  <si>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</si>
  <si>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</si>
  <si>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</si>
  <si>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</si>
  <si>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</si>
  <si>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</si>
  <si>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</si>
  <si>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</si>
  <si>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</si>
  <si>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</si>
  <si>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</si>
  <si>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</si>
  <si>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</si>
  <si>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</si>
  <si>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</si>
  <si>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</si>
  <si>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</si>
  <si>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</si>
  <si>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</si>
  <si>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</si>
  <si>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</si>
  <si>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</si>
  <si>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</si>
  <si>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</si>
  <si>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</si>
  <si>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</si>
  <si>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</si>
  <si>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</si>
  <si>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</si>
  <si>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</si>
  <si>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</si>
  <si>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</si>
  <si>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</si>
  <si>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</si>
  <si>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</si>
  <si>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</si>
  <si>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</si>
  <si>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</si>
  <si>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</si>
  <si>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</si>
  <si>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</si>
  <si>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</si>
  <si>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</si>
  <si>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</si>
  <si>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</si>
  <si>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</si>
  <si>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</si>
  <si>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</si>
  <si>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</si>
  <si>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</si>
  <si>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</si>
  <si>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</si>
  <si>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</si>
  <si>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</si>
  <si>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</si>
  <si>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</si>
  <si>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</si>
  <si>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</si>
  <si>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</si>
  <si>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</si>
  <si>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</si>
  <si>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</si>
  <si>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</si>
  <si>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</si>
  <si>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</si>
  <si>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</si>
  <si>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</si>
  <si>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</si>
  <si>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</si>
  <si>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</si>
  <si>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</si>
  <si>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</si>
  <si>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</si>
  <si>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</si>
  <si>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</si>
  <si>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</si>
  <si>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</si>
  <si>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</si>
  <si>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</si>
  <si>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</si>
  <si>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</si>
  <si>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</si>
  <si>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</si>
  <si>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</si>
  <si>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</si>
  <si>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</si>
  <si>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</si>
  <si>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</si>
  <si>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</si>
  <si>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</si>
  <si>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</si>
  <si>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</si>
  <si>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</si>
  <si>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</si>
  <si>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</si>
  <si>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</si>
  <si>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</si>
  <si>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</si>
  <si>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</si>
  <si>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</si>
  <si>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</si>
  <si>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</si>
  <si>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</si>
  <si>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</si>
  <si>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</si>
  <si>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</si>
  <si>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</si>
  <si>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</si>
  <si>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</si>
  <si>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</si>
  <si>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</si>
  <si>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</si>
  <si>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</si>
  <si>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</si>
  <si>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</si>
  <si>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</si>
  <si>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</si>
  <si>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</si>
  <si>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</si>
  <si>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</si>
  <si>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</si>
  <si>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</si>
  <si>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</si>
  <si>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</si>
  <si>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</si>
  <si>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</si>
  <si>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</si>
  <si>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</si>
  <si>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</si>
  <si>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</si>
  <si>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</si>
  <si>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</si>
  <si>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</si>
  <si>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</si>
  <si>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</si>
  <si>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</si>
  <si>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</si>
  <si>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</si>
  <si>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</si>
  <si>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</si>
  <si>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</si>
  <si>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</si>
  <si>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</si>
  <si>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</si>
  <si>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</si>
  <si>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</si>
  <si>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</si>
  <si>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</si>
  <si>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</si>
  <si>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</si>
  <si>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</si>
  <si>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</si>
  <si>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</si>
  <si>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</si>
  <si>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</si>
  <si>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</si>
  <si>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</si>
  <si>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</si>
  <si>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</si>
  <si>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</si>
  <si>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</si>
  <si>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</si>
  <si>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</si>
  <si>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</si>
  <si>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</si>
  <si>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</si>
  <si>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</si>
  <si>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</si>
  <si>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</si>
  <si>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</si>
  <si>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</si>
  <si>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</si>
  <si>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</si>
  <si>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</si>
  <si>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</si>
  <si>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</si>
  <si>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</si>
  <si>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</si>
  <si>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</si>
  <si>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</si>
  <si>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</si>
  <si>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</si>
  <si>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</si>
  <si>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</si>
  <si>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</si>
  <si>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</si>
  <si>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</si>
  <si>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</si>
  <si>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</si>
  <si>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</si>
  <si>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</si>
  <si>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</si>
  <si>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</si>
  <si>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</si>
  <si>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</si>
  <si>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</si>
  <si>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</si>
  <si>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</si>
  <si>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</si>
  <si>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</si>
  <si>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</si>
  <si>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</si>
  <si>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</si>
  <si>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</si>
  <si>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</si>
  <si>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</si>
  <si>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</si>
  <si>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</si>
  <si>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</si>
  <si>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</si>
  <si>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</si>
  <si>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</si>
  <si>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</si>
  <si>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</si>
  <si>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</si>
  <si>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</si>
  <si>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</si>
  <si>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</si>
  <si>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</si>
  <si>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</si>
  <si>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</si>
  <si>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</si>
  <si>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</si>
  <si>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</si>
  <si>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</si>
  <si>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</si>
  <si>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</si>
  <si>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</si>
  <si>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</si>
  <si>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</si>
  <si>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</si>
  <si>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</si>
  <si>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</si>
  <si>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</si>
  <si>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</si>
  <si>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</si>
  <si>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</si>
  <si>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</si>
  <si>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</si>
  <si>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</si>
  <si>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</si>
  <si>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</si>
  <si>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</si>
  <si>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</si>
  <si>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</si>
  <si>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</si>
  <si>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</si>
  <si>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</si>
  <si>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</si>
  <si>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</si>
  <si>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</si>
  <si>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</si>
  <si>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</si>
  <si>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</si>
  <si>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</si>
  <si>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</si>
  <si>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</si>
  <si>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</si>
  <si>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</si>
  <si>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</si>
  <si>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</si>
  <si>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</si>
  <si>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</si>
  <si>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</si>
  <si>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</si>
  <si>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</si>
  <si>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</si>
  <si>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</si>
  <si>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</si>
  <si>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</si>
  <si>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</si>
  <si>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</si>
  <si>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</si>
  <si>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</si>
  <si>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</si>
  <si>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</si>
  <si>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</si>
  <si>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</si>
  <si>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</si>
  <si>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</si>
  <si>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</si>
  <si>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</si>
  <si>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</si>
  <si>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</si>
  <si>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</si>
  <si>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</si>
  <si>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</si>
  <si>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</si>
  <si>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</si>
  <si>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</si>
  <si>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</si>
  <si>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</si>
  <si>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</si>
  <si>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</si>
  <si>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</si>
  <si>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</si>
  <si>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</si>
  <si>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</si>
  <si>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</si>
  <si>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</si>
  <si>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</si>
  <si>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</si>
  <si>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</si>
  <si>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</si>
  <si>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</si>
  <si>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</si>
  <si>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</si>
  <si>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</si>
  <si>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</si>
  <si>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</si>
  <si>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</si>
  <si>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</si>
  <si>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</si>
  <si>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</si>
  <si>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</si>
  <si>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</si>
  <si>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</si>
  <si>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</si>
  <si>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</si>
  <si>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</si>
  <si>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</si>
  <si>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</si>
  <si>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</si>
  <si>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</si>
  <si>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</si>
  <si>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</si>
  <si>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</si>
  <si>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</si>
  <si>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</si>
  <si>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</si>
  <si>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</si>
  <si>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</si>
  <si>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</si>
  <si>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</si>
  <si>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</si>
  <si>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</si>
  <si>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</si>
  <si>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</si>
  <si>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</si>
  <si>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</si>
  <si>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</si>
  <si>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</si>
  <si>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</si>
  <si>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</si>
  <si>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</si>
  <si>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</si>
  <si>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</si>
  <si>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</si>
  <si>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</si>
  <si>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</si>
  <si>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</si>
  <si>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</si>
  <si>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</si>
  <si>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</si>
  <si>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</si>
  <si>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</si>
  <si>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</si>
  <si>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</si>
  <si>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</si>
  <si>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</si>
  <si>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</si>
  <si>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</si>
  <si>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</si>
  <si>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</si>
  <si>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</si>
  <si>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</si>
  <si>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</si>
  <si>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</si>
  <si>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</si>
  <si>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</si>
  <si>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</si>
  <si>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</si>
  <si>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</si>
  <si>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</si>
  <si>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</si>
  <si>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</si>
  <si>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</si>
  <si>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</si>
  <si>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</si>
  <si>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</si>
  <si>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</si>
  <si>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</si>
  <si>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</si>
  <si>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</si>
  <si>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</si>
  <si>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</si>
  <si>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</si>
  <si>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</si>
  <si>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</si>
  <si>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</si>
  <si>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</si>
  <si>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</si>
  <si>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</si>
  <si>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</si>
  <si>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</si>
  <si>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</si>
  <si>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</si>
  <si>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</si>
  <si>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</si>
  <si>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</si>
  <si>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</si>
  <si>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</si>
  <si>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</si>
  <si>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</si>
  <si>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</si>
  <si>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</si>
  <si>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</si>
  <si>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</si>
  <si>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</si>
  <si>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</si>
  <si>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</si>
  <si>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</si>
  <si>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</si>
  <si>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</si>
  <si>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</si>
  <si>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</si>
  <si>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</si>
  <si>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</si>
  <si>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</si>
  <si>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</si>
  <si>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</si>
  <si>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</si>
  <si>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</si>
  <si>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</si>
  <si>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</si>
  <si>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</si>
  <si>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</si>
  <si>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</si>
  <si>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</si>
  <si>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</si>
  <si>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</si>
  <si>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</si>
  <si>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</si>
  <si>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</si>
  <si>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</si>
  <si>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</si>
  <si>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</si>
  <si>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</si>
  <si>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</si>
  <si>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</si>
  <si>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</si>
  <si>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</si>
  <si>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</si>
  <si>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</si>
  <si>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</si>
  <si>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</si>
  <si>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</si>
  <si>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</si>
  <si>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</si>
  <si>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</si>
  <si>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</si>
  <si>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</si>
  <si>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</si>
  <si>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</si>
  <si>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</si>
  <si>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</si>
  <si>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</si>
  <si>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</si>
  <si>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</si>
  <si>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</si>
  <si>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</si>
  <si>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</si>
  <si>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</si>
  <si>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</si>
  <si>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</si>
  <si>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</si>
  <si>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</si>
  <si>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</si>
  <si>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</si>
  <si>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</si>
  <si>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</si>
  <si>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</si>
  <si>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</si>
  <si>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</si>
  <si>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</si>
  <si>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</si>
  <si>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</si>
  <si>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</si>
  <si>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</si>
  <si>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</si>
  <si>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</si>
  <si>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</si>
  <si>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</si>
  <si>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</si>
  <si>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</si>
  <si>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</si>
  <si>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</si>
  <si>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</si>
  <si>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</si>
  <si>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</si>
  <si>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</si>
  <si>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</si>
  <si>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</si>
  <si>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</si>
  <si>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</si>
  <si>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</si>
  <si>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</si>
  <si>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</si>
  <si>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</si>
  <si>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</si>
  <si>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</si>
  <si>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</si>
  <si>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</si>
  <si>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</si>
  <si>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</si>
  <si>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</si>
  <si>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</si>
  <si>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</si>
  <si>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</si>
  <si>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</si>
  <si>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</si>
  <si>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</si>
  <si>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</si>
  <si>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</si>
  <si>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</si>
  <si>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</si>
  <si>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</si>
  <si>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</si>
  <si>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</si>
  <si>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</si>
  <si>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</si>
  <si>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</si>
  <si>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</si>
  <si>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</si>
  <si>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</si>
  <si>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</si>
  <si>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</si>
  <si>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</si>
  <si>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</si>
  <si>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</si>
  <si>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</si>
  <si>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</si>
  <si>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</si>
  <si>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</si>
  <si>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</si>
  <si>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</si>
  <si>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</si>
  <si>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</si>
  <si>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</si>
  <si>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</si>
  <si>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</si>
  <si>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</si>
  <si>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</si>
  <si>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</si>
  <si>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</si>
  <si>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</si>
  <si>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</si>
  <si>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</si>
  <si>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</si>
  <si>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</si>
  <si>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</si>
  <si>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</si>
  <si>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</si>
  <si>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</si>
  <si>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</si>
  <si>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</si>
  <si>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</si>
  <si>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</si>
  <si>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</si>
  <si>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</si>
  <si>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</si>
  <si>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</si>
  <si>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</si>
  <si>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</si>
  <si>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</si>
  <si>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</si>
  <si>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</si>
  <si>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</si>
  <si>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</si>
  <si>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</si>
  <si>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</si>
  <si>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</si>
  <si>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</si>
  <si>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</si>
  <si>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</si>
  <si>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</si>
  <si>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</si>
  <si>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</si>
  <si>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</si>
  <si>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</si>
  <si>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</si>
  <si>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</si>
  <si>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</si>
  <si>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</si>
  <si>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</si>
  <si>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</si>
  <si>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</si>
  <si>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</si>
  <si>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</si>
  <si>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</si>
  <si>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</si>
  <si>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</si>
  <si>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</si>
  <si>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</si>
  <si>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</si>
  <si>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</si>
  <si>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</si>
  <si>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</si>
  <si>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</si>
  <si>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</si>
  <si>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</si>
  <si>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</si>
  <si>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</si>
  <si>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</si>
  <si>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</si>
  <si>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</si>
  <si>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</si>
  <si>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</si>
  <si>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</si>
  <si>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</si>
  <si>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</si>
  <si>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</si>
  <si>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</si>
  <si>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</si>
  <si>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</si>
  <si>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</si>
  <si>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</si>
  <si>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</si>
  <si>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</si>
  <si>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</si>
  <si>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</si>
  <si>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</si>
  <si>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</si>
  <si>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</si>
  <si>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</si>
  <si>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</si>
  <si>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</si>
  <si>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</si>
  <si>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</si>
  <si>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</si>
  <si>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</si>
  <si>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</si>
  <si>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</si>
  <si>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</si>
  <si>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</si>
  <si>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</si>
  <si>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</si>
  <si>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</si>
  <si>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</si>
  <si>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</si>
  <si>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</si>
  <si>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</si>
  <si>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</si>
  <si>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</si>
  <si>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</si>
  <si>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</si>
  <si>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</si>
  <si>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</si>
  <si>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</si>
  <si>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</si>
  <si>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</si>
  <si>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</si>
  <si>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</si>
  <si>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</si>
  <si>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</si>
  <si>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</si>
  <si>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</si>
  <si>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</si>
  <si>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</si>
  <si>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</si>
  <si>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</si>
  <si>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</si>
  <si>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</si>
  <si>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</si>
  <si>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</si>
  <si>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</si>
  <si>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</si>
  <si>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</si>
  <si>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</si>
  <si>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</si>
  <si>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</si>
  <si>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</si>
  <si>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</si>
  <si>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</si>
  <si>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</si>
  <si>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</si>
  <si>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</si>
  <si>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</si>
  <si>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</si>
  <si>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</si>
  <si>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</si>
  <si>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</si>
  <si>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</si>
  <si>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</si>
  <si>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</si>
  <si>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</si>
  <si>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</si>
  <si>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</si>
  <si>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</si>
  <si>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</si>
  <si>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</si>
  <si>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</si>
  <si>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</si>
  <si>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</si>
  <si>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</si>
  <si>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</si>
  <si>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</si>
  <si>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</si>
  <si>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</si>
  <si>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</si>
  <si>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</si>
  <si>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</si>
  <si>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</si>
  <si>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</si>
  <si>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</si>
  <si>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</si>
  <si>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</si>
  <si>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</si>
  <si>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</si>
  <si>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</si>
  <si>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</si>
  <si>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</si>
  <si>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</si>
  <si>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</si>
  <si>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</si>
  <si>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</si>
  <si>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</si>
  <si>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</si>
  <si>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</si>
  <si>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</si>
  <si>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</si>
  <si>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</si>
  <si>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</si>
  <si>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</si>
  <si>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</si>
  <si>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</si>
  <si>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</si>
  <si>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</si>
  <si>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</si>
  <si>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</si>
  <si>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</si>
  <si>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</si>
  <si>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</si>
  <si>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</si>
  <si>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</si>
  <si>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</si>
  <si>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</si>
  <si>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</si>
  <si>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</si>
  <si>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</si>
  <si>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</si>
  <si>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</si>
  <si>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</si>
  <si>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</si>
  <si>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</si>
  <si>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</si>
  <si>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</si>
  <si>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</si>
  <si>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</si>
  <si>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</si>
  <si>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</si>
  <si>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</si>
  <si>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</si>
  <si>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</si>
  <si>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</si>
  <si>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</si>
  <si>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</si>
  <si>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</si>
  <si>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</si>
  <si>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</si>
  <si>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</si>
  <si>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</si>
  <si>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</si>
  <si>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</si>
  <si>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</si>
  <si>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</si>
  <si>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</si>
  <si>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</si>
  <si>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</si>
  <si>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</si>
  <si>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</si>
  <si>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</si>
  <si>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</si>
  <si>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</si>
  <si>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</si>
  <si>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</si>
  <si>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</si>
  <si>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</si>
  <si>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</si>
  <si>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</si>
  <si>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</si>
  <si>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</si>
  <si>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</si>
  <si>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</si>
  <si>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</si>
  <si>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</si>
  <si>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</si>
  <si>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</si>
  <si>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</si>
  <si>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</si>
  <si>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</si>
  <si>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</si>
  <si>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</si>
  <si>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</si>
  <si>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</si>
  <si>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</si>
  <si>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</si>
  <si>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</si>
  <si>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</si>
  <si>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</si>
  <si>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</si>
  <si>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</si>
  <si>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</si>
  <si>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</si>
  <si>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</si>
  <si>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</si>
  <si>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</si>
  <si>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</si>
  <si>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</si>
  <si>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</si>
  <si>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</si>
  <si>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</si>
  <si>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</si>
  <si>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</si>
  <si>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</si>
  <si>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</si>
  <si>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</si>
  <si>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</si>
  <si>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</si>
  <si>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</si>
  <si>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</si>
  <si>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</si>
  <si>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</si>
  <si>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</si>
  <si>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</si>
  <si>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</si>
  <si>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</si>
  <si>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</si>
  <si>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</si>
  <si>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</si>
  <si>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</si>
  <si>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</si>
  <si>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</si>
  <si>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</si>
  <si>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</si>
  <si>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</si>
  <si>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</si>
  <si>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</si>
  <si>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</si>
  <si>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</si>
  <si>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</si>
  <si>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</si>
  <si>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</si>
  <si>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</si>
  <si>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</si>
  <si>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</si>
  <si>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</si>
  <si>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</si>
  <si>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</si>
  <si>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</si>
  <si>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</si>
  <si>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</si>
  <si>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</si>
  <si>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</si>
  <si>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</si>
  <si>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</si>
  <si>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</si>
  <si>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</si>
  <si>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</si>
  <si>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</si>
  <si>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</si>
  <si>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</si>
  <si>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</si>
  <si>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</si>
  <si>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</si>
  <si>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</si>
  <si>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</si>
  <si>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</si>
  <si>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</si>
  <si>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</si>
  <si>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</si>
  <si>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</si>
  <si>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</si>
  <si>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</si>
  <si>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</si>
  <si>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</si>
  <si>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</si>
  <si>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</si>
  <si>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</si>
  <si>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</si>
  <si>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</si>
  <si>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</si>
  <si>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</si>
  <si>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</si>
  <si>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</si>
  <si>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</si>
  <si>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</si>
  <si>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</si>
  <si>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</si>
  <si>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</si>
  <si>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</si>
  <si>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</si>
  <si>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</si>
  <si>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</si>
  <si>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</si>
  <si>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</si>
  <si>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</si>
  <si>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</si>
  <si>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</si>
  <si>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</si>
  <si>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</si>
  <si>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</si>
  <si>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</si>
  <si>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</si>
  <si>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</si>
  <si>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</si>
  <si>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</si>
  <si>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</si>
  <si>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</si>
  <si>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</si>
  <si>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</si>
  <si>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</si>
  <si>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</si>
  <si>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</si>
  <si>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</si>
  <si>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</si>
  <si>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</si>
  <si>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</si>
  <si>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</si>
  <si>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</si>
  <si>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</si>
  <si>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</si>
  <si>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</si>
  <si>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</si>
  <si>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</si>
  <si>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</si>
  <si>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</si>
  <si>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</si>
  <si>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</si>
  <si>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</si>
  <si>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</si>
  <si>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</si>
  <si>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</si>
  <si>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</si>
  <si>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</si>
  <si>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</si>
  <si>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</si>
  <si>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</si>
  <si>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</si>
  <si>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</si>
  <si>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</si>
  <si>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</si>
  <si>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</si>
  <si>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</si>
  <si>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</si>
  <si>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</si>
  <si>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</si>
  <si>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</si>
  <si>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</si>
  <si>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</si>
  <si>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</si>
  <si>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</si>
  <si>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</si>
  <si>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</si>
  <si>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</si>
  <si>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</si>
  <si>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</si>
  <si>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</si>
  <si>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</si>
  <si>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</si>
  <si>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</si>
  <si>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</si>
  <si>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</si>
  <si>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</si>
  <si>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</si>
  <si>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</si>
  <si>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</si>
  <si>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</si>
  <si>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</si>
  <si>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</si>
  <si>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</si>
  <si>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</si>
  <si>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</si>
  <si>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</si>
  <si>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</si>
  <si>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</si>
  <si>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</si>
  <si>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</si>
  <si>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</si>
  <si>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</si>
  <si>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</si>
  <si>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</si>
  <si>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</si>
  <si>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</si>
  <si>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</si>
  <si>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</si>
  <si>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</si>
  <si>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</si>
  <si>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</si>
  <si>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</si>
  <si>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</si>
  <si>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</si>
  <si>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</si>
  <si>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</si>
  <si>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</si>
  <si>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</si>
  <si>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</si>
  <si>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</si>
  <si>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</si>
  <si>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</si>
  <si>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</si>
  <si>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</si>
  <si>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</si>
  <si>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</si>
  <si>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</si>
  <si>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</si>
  <si>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</si>
  <si>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</si>
  <si>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</si>
  <si>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</si>
  <si>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</si>
  <si>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</si>
  <si>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</si>
  <si>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</si>
  <si>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</si>
  <si>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</si>
  <si>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</si>
  <si>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</si>
  <si>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</si>
  <si>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</si>
  <si>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</si>
  <si>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</si>
  <si>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</si>
  <si>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</si>
  <si>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</si>
  <si>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</si>
  <si>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</si>
  <si>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</si>
  <si>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</si>
  <si>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</si>
  <si>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</si>
  <si>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</si>
  <si>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</si>
  <si>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</si>
  <si>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</si>
  <si>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</si>
  <si>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</si>
  <si>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</si>
  <si>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</si>
  <si>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</si>
  <si>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</si>
  <si>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</si>
  <si>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</si>
  <si>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</si>
  <si>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</si>
  <si>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</si>
  <si>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</si>
  <si>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</si>
  <si>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</si>
  <si>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</si>
  <si>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</si>
  <si>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</si>
  <si>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</si>
  <si>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</si>
  <si>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</si>
  <si>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</si>
  <si>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</si>
  <si>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</si>
  <si>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</si>
  <si>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</si>
  <si>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</si>
  <si>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</si>
  <si>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</si>
  <si>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</si>
  <si>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</si>
  <si>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</si>
  <si>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</si>
  <si>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</si>
  <si>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</si>
  <si>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</si>
  <si>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</si>
  <si>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</si>
  <si>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</si>
  <si>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</si>
  <si>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</si>
  <si>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</si>
  <si>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</si>
  <si>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</si>
  <si>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</si>
  <si>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</si>
  <si>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</si>
  <si>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</si>
  <si>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</si>
  <si>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</si>
  <si>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</si>
  <si>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</si>
  <si>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</si>
  <si>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</si>
  <si>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</si>
  <si>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</si>
  <si>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</si>
  <si>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</si>
  <si>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</si>
  <si>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</si>
  <si>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</si>
  <si>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</si>
  <si>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</si>
  <si>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</si>
  <si>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</si>
  <si>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</si>
  <si>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</si>
  <si>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</si>
  <si>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</si>
  <si>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</si>
  <si>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</si>
  <si>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</si>
  <si>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</si>
  <si>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</si>
  <si>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</si>
  <si>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</si>
  <si>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</si>
  <si>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</si>
  <si>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</si>
  <si>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</si>
  <si>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</si>
  <si>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</si>
  <si>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</si>
  <si>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</si>
  <si>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</si>
  <si>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</si>
  <si>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</si>
  <si>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</si>
  <si>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</si>
  <si>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</si>
  <si>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</si>
  <si>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</si>
  <si>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</si>
  <si>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</si>
  <si>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</si>
  <si>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</si>
  <si>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</si>
  <si>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</si>
  <si>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</si>
  <si>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</si>
  <si>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</si>
  <si>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</si>
  <si>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</si>
  <si>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</si>
  <si>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</si>
  <si>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</si>
  <si>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</si>
  <si>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</si>
  <si>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</si>
  <si>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</si>
  <si>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</si>
  <si>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</si>
  <si>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</si>
  <si>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</si>
  <si>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</si>
  <si>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</si>
  <si>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</si>
  <si>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</si>
  <si>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</si>
  <si>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</si>
  <si>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</si>
  <si>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</si>
  <si>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</si>
  <si>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</si>
  <si>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</si>
  <si>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</si>
  <si>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</si>
  <si>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</si>
  <si>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</si>
  <si>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</si>
  <si>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</si>
  <si>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</si>
  <si>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</si>
  <si>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</si>
  <si>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</si>
  <si>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</si>
  <si>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</si>
  <si>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</si>
  <si>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</si>
  <si>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</si>
  <si>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</si>
  <si>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</si>
  <si>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</si>
  <si>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</si>
  <si>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</si>
  <si>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</si>
  <si>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</si>
  <si>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</si>
  <si>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</si>
  <si>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</si>
  <si>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</si>
  <si>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</si>
  <si>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</si>
  <si>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</si>
  <si>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</si>
  <si>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</si>
  <si>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</si>
  <si>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</si>
  <si>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</si>
  <si>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</si>
  <si>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</si>
  <si>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</si>
  <si>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</si>
  <si>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</si>
  <si>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</si>
  <si>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</si>
  <si>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</si>
  <si>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</si>
  <si>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</si>
  <si>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</si>
  <si>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</si>
  <si>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</si>
  <si>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</si>
  <si>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</si>
  <si>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</si>
  <si>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</si>
  <si>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</si>
  <si>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</si>
  <si>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</si>
  <si>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</si>
  <si>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</si>
  <si>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</si>
  <si>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</si>
  <si>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</si>
  <si>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</si>
  <si>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</si>
  <si>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</si>
  <si>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</si>
  <si>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</si>
  <si>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</si>
  <si>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</si>
  <si>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</si>
  <si>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</si>
  <si>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</si>
  <si>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</si>
  <si>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</si>
  <si>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</si>
  <si>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</si>
  <si>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</si>
  <si>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</si>
  <si>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</si>
  <si>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</si>
  <si>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</si>
  <si>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</si>
  <si>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</si>
  <si>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</si>
  <si>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</si>
  <si>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</si>
  <si>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</si>
  <si>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</si>
  <si>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</si>
  <si>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</si>
  <si>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</si>
  <si>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</si>
  <si>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</si>
  <si>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</si>
  <si>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</si>
  <si>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</si>
  <si>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</si>
  <si>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</si>
  <si>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</si>
  <si>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</si>
  <si>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</si>
  <si>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</si>
  <si>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</si>
  <si>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</si>
  <si>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</si>
  <si>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</si>
  <si>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</si>
  <si>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</si>
  <si>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</si>
  <si>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</si>
  <si>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</si>
  <si>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</si>
  <si>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</si>
  <si>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</si>
  <si>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</si>
  <si>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</si>
  <si>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</si>
  <si>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</si>
  <si>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</si>
  <si>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</si>
  <si>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</si>
  <si>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</si>
  <si>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</si>
  <si>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</si>
  <si>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</si>
  <si>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</si>
  <si>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</si>
  <si>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</si>
  <si>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</si>
  <si>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</si>
  <si>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</si>
  <si>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</si>
  <si>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</si>
  <si>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</si>
  <si>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</si>
  <si>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</si>
  <si>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</si>
  <si>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</si>
  <si>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</si>
  <si>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</si>
  <si>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</si>
  <si>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</si>
  <si>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</si>
  <si>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</si>
  <si>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</si>
  <si>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</si>
  <si>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</si>
  <si>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</si>
  <si>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</si>
  <si>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</si>
  <si>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</si>
  <si>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</si>
  <si>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</si>
  <si>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</si>
  <si>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</si>
  <si>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</si>
  <si>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</si>
  <si>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</si>
  <si>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</si>
  <si>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</si>
  <si>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</si>
  <si>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</si>
  <si>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</si>
  <si>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</si>
  <si>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</si>
  <si>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</si>
  <si>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</si>
  <si>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</si>
  <si>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</si>
  <si>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</si>
  <si>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</si>
  <si>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</si>
  <si>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</si>
  <si>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</si>
  <si>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</si>
  <si>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</si>
  <si>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</si>
  <si>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</si>
  <si>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</si>
  <si>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</si>
  <si>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</si>
  <si>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</si>
  <si>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</si>
  <si>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</si>
  <si>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</si>
  <si>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</si>
  <si>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</si>
  <si>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</si>
  <si>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</si>
  <si>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</si>
  <si>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</si>
  <si>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</si>
  <si>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</si>
  <si>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</si>
  <si>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</si>
  <si>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</si>
  <si>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</si>
  <si>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</si>
  <si>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</si>
  <si>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</si>
  <si>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</si>
  <si>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</si>
  <si>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</si>
  <si>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</si>
  <si>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</si>
  <si>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</si>
  <si>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</si>
  <si>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</si>
  <si>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</si>
  <si>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</si>
  <si>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</si>
  <si>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</si>
  <si>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</si>
  <si>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</si>
  <si>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</si>
  <si>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</si>
  <si>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</si>
  <si>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</si>
  <si>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</si>
  <si>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</si>
  <si>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</si>
  <si>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</si>
  <si>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</si>
  <si>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</si>
  <si>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</si>
  <si>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</si>
  <si>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</si>
  <si>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</si>
  <si>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</si>
  <si>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</si>
  <si>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</si>
  <si>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</si>
  <si>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</si>
  <si>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</si>
  <si>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</si>
  <si>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</si>
  <si>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</si>
  <si>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</si>
  <si>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</si>
  <si>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</si>
  <si>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</si>
  <si>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</si>
  <si>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</si>
  <si>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</si>
  <si>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</si>
  <si>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</si>
  <si>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</si>
  <si>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</si>
  <si>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</si>
  <si>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</si>
  <si>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</si>
  <si>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</si>
  <si>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</si>
  <si>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</si>
  <si>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</si>
  <si>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</si>
  <si>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</si>
  <si>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</si>
  <si>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</si>
  <si>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</si>
  <si>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</si>
  <si>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</si>
  <si>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</si>
  <si>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</si>
  <si>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</si>
  <si>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</si>
  <si>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</si>
  <si>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</si>
  <si>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</si>
  <si>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</si>
  <si>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</si>
  <si>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</si>
  <si>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</si>
  <si>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</si>
  <si>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</si>
  <si>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</si>
  <si>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</si>
  <si>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</si>
  <si>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</si>
  <si>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</si>
  <si>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</si>
  <si>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</si>
  <si>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</si>
  <si>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</si>
  <si>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</si>
  <si>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</si>
  <si>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</si>
  <si>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</si>
  <si>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</si>
  <si>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</si>
  <si>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</si>
  <si>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</si>
  <si>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</si>
  <si>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</si>
  <si>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</si>
  <si>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</si>
  <si>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</si>
  <si>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</si>
  <si>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</si>
  <si>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</si>
  <si>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</si>
  <si>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</si>
  <si>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</si>
  <si>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</si>
  <si>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</si>
  <si>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</si>
  <si>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</si>
  <si>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</si>
  <si>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</si>
  <si>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</si>
  <si>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</si>
  <si>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</si>
  <si>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</si>
  <si>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</si>
  <si>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</si>
  <si>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</si>
  <si>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</si>
  <si>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</si>
  <si>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</si>
  <si>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</si>
  <si>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</si>
  <si>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</si>
  <si>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</si>
  <si>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</si>
  <si>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</si>
  <si>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</si>
  <si>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</si>
  <si>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</si>
  <si>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</si>
  <si>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</si>
  <si>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</si>
  <si>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</si>
  <si>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</si>
  <si>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</si>
  <si>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</si>
  <si>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</si>
  <si>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</si>
  <si>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</si>
  <si>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</si>
  <si>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</si>
  <si>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</si>
  <si>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</si>
  <si>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</si>
  <si>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</si>
  <si>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</si>
  <si>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</si>
  <si>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</si>
  <si>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</si>
  <si>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</si>
  <si>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</si>
  <si>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</si>
  <si>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</si>
  <si>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</si>
  <si>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</si>
  <si>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</si>
  <si>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</si>
  <si>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</si>
  <si>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</si>
  <si>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</si>
  <si>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</si>
  <si>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</si>
  <si>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</si>
  <si>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</si>
  <si>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</si>
  <si>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</si>
  <si>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</si>
  <si>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</si>
  <si>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</si>
  <si>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</si>
  <si>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</si>
  <si>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</si>
  <si>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</si>
  <si>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</si>
  <si>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</si>
  <si>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</si>
  <si>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</si>
  <si>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</si>
  <si>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</si>
  <si>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</si>
  <si>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</si>
  <si>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</si>
  <si>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</si>
  <si>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</si>
  <si>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</si>
  <si>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</si>
  <si>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</si>
  <si>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</si>
  <si>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</si>
  <si>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</si>
  <si>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</si>
  <si>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</si>
  <si>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</si>
  <si>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</si>
  <si>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</si>
  <si>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</si>
  <si>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</si>
  <si>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</si>
  <si>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</si>
  <si>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</si>
  <si>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</si>
  <si>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</si>
  <si>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</si>
  <si>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</si>
  <si>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</si>
  <si>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</si>
  <si>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</si>
  <si>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</si>
  <si>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</si>
  <si>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</si>
  <si>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</si>
  <si>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</si>
  <si>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</si>
  <si>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</si>
  <si>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</si>
  <si>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</si>
  <si>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</si>
  <si>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</si>
  <si>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</si>
  <si>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</si>
  <si>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</si>
  <si>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</si>
  <si>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</si>
  <si>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</si>
  <si>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</si>
  <si>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</si>
  <si>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</si>
  <si>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</si>
  <si>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</si>
  <si>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</si>
  <si>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</si>
  <si>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</si>
  <si>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</si>
  <si>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</si>
  <si>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</si>
  <si>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</si>
  <si>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</si>
  <si>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</si>
  <si>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</si>
  <si>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</si>
  <si>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</si>
  <si>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</si>
  <si>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</si>
  <si>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</si>
  <si>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</si>
  <si>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</si>
  <si>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</si>
  <si>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</si>
  <si>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</si>
  <si>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</si>
  <si>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</si>
  <si>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</si>
  <si>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</si>
  <si>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</si>
  <si>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</si>
  <si>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</si>
  <si>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</si>
  <si>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</si>
  <si>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</si>
  <si>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</si>
  <si>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</si>
  <si>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</si>
  <si>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</si>
  <si>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</si>
  <si>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</si>
  <si>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</si>
  <si>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</si>
  <si>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</si>
  <si>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</si>
  <si>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</si>
  <si>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</si>
  <si>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</si>
  <si>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</si>
  <si>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</si>
  <si>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</si>
  <si>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</si>
  <si>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</si>
  <si>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</si>
  <si>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</si>
  <si>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</si>
  <si>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</si>
  <si>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</si>
  <si>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</si>
  <si>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</si>
  <si>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</si>
  <si>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</si>
  <si>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</si>
  <si>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</si>
  <si>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</si>
  <si>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</si>
  <si>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</si>
  <si>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</si>
  <si>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</si>
  <si>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</si>
  <si>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</si>
  <si>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</si>
  <si>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</si>
  <si>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</si>
  <si>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</si>
  <si>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</si>
  <si>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</si>
  <si>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</si>
  <si>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</si>
  <si>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</si>
  <si>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</si>
  <si>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</si>
  <si>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</si>
  <si>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</si>
  <si>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</si>
  <si>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</si>
  <si>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</si>
  <si>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</si>
  <si>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</si>
  <si>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</si>
  <si>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</si>
  <si>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</si>
  <si>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</si>
  <si>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</si>
  <si>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</si>
  <si>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</si>
  <si>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</si>
  <si>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</si>
  <si>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</si>
  <si>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</si>
  <si>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</si>
  <si>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</si>
  <si>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</si>
  <si>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</si>
  <si>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</si>
  <si>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</si>
  <si>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</si>
  <si>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</si>
  <si>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</si>
  <si>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</si>
  <si>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</si>
  <si>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</si>
  <si>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</si>
  <si>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</si>
  <si>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</si>
  <si>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</si>
  <si>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</si>
  <si>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</si>
  <si>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</si>
  <si>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</si>
  <si>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</si>
  <si>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</si>
  <si>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</si>
  <si>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</si>
  <si>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</si>
  <si>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</si>
  <si>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</si>
  <si>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</si>
  <si>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</si>
  <si>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</si>
  <si>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</si>
  <si>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</si>
  <si>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</si>
  <si>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</si>
  <si>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</si>
  <si>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</si>
  <si>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</si>
  <si>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</si>
  <si>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</si>
  <si>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</si>
  <si>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</si>
  <si>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</si>
  <si>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</si>
  <si>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</si>
  <si>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</si>
  <si>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</si>
  <si>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</si>
  <si>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</si>
  <si>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</si>
  <si>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</si>
  <si>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</si>
  <si>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</si>
  <si>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</si>
  <si>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</si>
  <si>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</si>
  <si>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</si>
  <si>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</si>
  <si>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</si>
  <si>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</si>
  <si>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</si>
  <si>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</si>
  <si>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</si>
  <si>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</si>
  <si>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</si>
  <si>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</si>
  <si>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</si>
  <si>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</si>
  <si>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</si>
  <si>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</si>
  <si>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</si>
  <si>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</si>
  <si>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</si>
  <si>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</si>
  <si>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</si>
  <si>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</si>
  <si>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</si>
  <si>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</si>
  <si>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</si>
  <si>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</si>
  <si>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</si>
  <si>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</si>
  <si>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</si>
  <si>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</si>
  <si>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</si>
  <si>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</si>
  <si>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</si>
  <si>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</si>
  <si>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</si>
  <si>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</si>
  <si>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</si>
  <si>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</si>
  <si>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</si>
  <si>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</si>
  <si>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</si>
  <si>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</si>
  <si>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</si>
  <si>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</si>
  <si>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</si>
  <si>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</si>
  <si>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</si>
  <si>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</si>
  <si>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</si>
  <si>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</si>
  <si>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</si>
  <si>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</si>
  <si>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</si>
  <si>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</si>
  <si>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</si>
  <si>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</si>
  <si>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</si>
  <si>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</si>
  <si>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</si>
  <si>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</si>
  <si>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</si>
  <si>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</si>
  <si>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</si>
  <si>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</si>
  <si>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</si>
  <si>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</si>
  <si>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</si>
  <si>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</si>
  <si>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</si>
  <si>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</si>
  <si>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</si>
  <si>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</si>
  <si>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</si>
  <si>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</si>
  <si>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</si>
  <si>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</si>
  <si>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</si>
  <si>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</si>
  <si>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</si>
  <si>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</si>
  <si>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</si>
  <si>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</si>
  <si>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</si>
  <si>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</si>
  <si>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</si>
  <si>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</si>
  <si>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</si>
  <si>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</si>
  <si>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</si>
  <si>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</si>
  <si>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</si>
  <si>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</si>
  <si>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</si>
  <si>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</si>
  <si>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</si>
  <si>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</si>
  <si>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</si>
  <si>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</si>
  <si>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</si>
  <si>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</si>
  <si>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</si>
  <si>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</si>
  <si>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</si>
  <si>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</si>
  <si>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</si>
  <si>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</si>
  <si>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</si>
  <si>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</si>
  <si>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</si>
  <si>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</si>
  <si>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</si>
  <si>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</si>
  <si>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</si>
  <si>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</si>
  <si>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</si>
  <si>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</si>
  <si>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</si>
  <si>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</si>
  <si>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</si>
  <si>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</si>
  <si>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</si>
  <si>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</si>
  <si>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</si>
  <si>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</si>
  <si>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</si>
  <si>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</si>
  <si>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</si>
  <si>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</si>
  <si>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</si>
  <si>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</si>
  <si>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</si>
  <si>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</si>
  <si>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</si>
  <si>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</si>
  <si>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</si>
  <si>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</si>
  <si>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</si>
  <si>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</si>
  <si>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</si>
  <si>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</si>
  <si>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</si>
  <si>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</si>
  <si>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</si>
  <si>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</si>
  <si>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</si>
  <si>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</si>
  <si>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</si>
  <si>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</si>
  <si>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</si>
  <si>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</si>
  <si>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</si>
  <si>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</si>
  <si>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</si>
  <si>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</si>
  <si>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</si>
  <si>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</si>
  <si>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</si>
  <si>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</si>
  <si>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</si>
  <si>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</si>
  <si>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</si>
  <si>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</si>
  <si>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</si>
  <si>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</si>
  <si>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</si>
  <si>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</si>
  <si>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</si>
  <si>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</si>
  <si>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</si>
  <si>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</si>
  <si>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</si>
  <si>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</si>
  <si>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</si>
  <si>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</si>
  <si>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</si>
  <si>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</si>
  <si>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</si>
  <si>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</si>
  <si>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</si>
  <si>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</si>
  <si>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</si>
  <si>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</si>
  <si>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</si>
  <si>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</si>
  <si>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</si>
  <si>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</si>
  <si>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</si>
  <si>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</si>
  <si>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</si>
  <si>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</si>
  <si>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</si>
  <si>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</si>
  <si>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</si>
  <si>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</si>
  <si>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</si>
  <si>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</si>
  <si>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</si>
  <si>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</si>
  <si>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</si>
  <si>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</si>
  <si>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</si>
  <si>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</si>
  <si>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</si>
  <si>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</si>
  <si>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</si>
  <si>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</si>
  <si>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</si>
  <si>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</si>
  <si>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</si>
  <si>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</si>
  <si>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</si>
  <si>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</si>
  <si>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</si>
  <si>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</si>
  <si>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</si>
  <si>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</si>
  <si>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</si>
  <si>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</si>
  <si>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</si>
  <si>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</si>
  <si>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</si>
  <si>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</si>
  <si>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</si>
  <si>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</si>
  <si>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</si>
  <si>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</si>
  <si>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</si>
  <si>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</si>
  <si>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</si>
  <si>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</si>
  <si>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</si>
  <si>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</si>
  <si>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</si>
  <si>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</si>
  <si>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</si>
  <si>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</si>
  <si>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</si>
  <si>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</si>
  <si>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</si>
  <si>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</si>
  <si>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</si>
  <si>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</si>
  <si>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</si>
  <si>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</si>
  <si>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</si>
  <si>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</si>
  <si>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</si>
  <si>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</si>
  <si>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</si>
  <si>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</si>
  <si>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</si>
  <si>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</si>
  <si>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</si>
  <si>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</si>
  <si>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</si>
  <si>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</si>
  <si>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</si>
  <si>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</si>
  <si>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</si>
  <si>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</si>
  <si>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</si>
  <si>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</si>
  <si>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</si>
  <si>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</si>
  <si>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</si>
  <si>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</si>
  <si>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</si>
  <si>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</si>
  <si>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</si>
  <si>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</si>
  <si>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</si>
  <si>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</si>
  <si>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</si>
  <si>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</si>
  <si>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</si>
  <si>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</si>
  <si>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</si>
  <si>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</si>
  <si>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</si>
  <si>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</si>
  <si>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</si>
  <si>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</si>
  <si>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</si>
  <si>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</si>
  <si>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</si>
  <si>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</si>
  <si>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</si>
  <si>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</si>
  <si>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</si>
  <si>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</si>
  <si>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</si>
  <si>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</si>
  <si>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</si>
  <si>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</si>
  <si>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</si>
  <si>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</si>
  <si>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</si>
  <si>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</si>
  <si>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</si>
  <si>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</si>
  <si>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</si>
  <si>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</si>
  <si>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</si>
  <si>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</si>
  <si>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</si>
  <si>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</si>
  <si>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</si>
  <si>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</si>
  <si>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</si>
  <si>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</si>
  <si>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</si>
  <si>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</si>
  <si>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</si>
  <si>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</si>
  <si>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</si>
  <si>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</si>
  <si>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</si>
  <si>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</si>
  <si>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</si>
  <si>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</si>
  <si>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</si>
  <si>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</si>
  <si>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</si>
  <si>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</si>
  <si>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</si>
  <si>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</si>
  <si>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</si>
  <si>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</si>
  <si>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</si>
  <si>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</si>
  <si>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</si>
  <si>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</si>
  <si>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</si>
  <si>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</si>
  <si>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</si>
  <si>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</si>
  <si>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</si>
  <si>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</si>
  <si>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</si>
  <si>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</si>
  <si>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</si>
  <si>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</si>
  <si>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</si>
  <si>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</si>
  <si>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</si>
  <si>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</si>
  <si>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</si>
  <si>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</si>
  <si>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</si>
  <si>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</si>
  <si>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</si>
  <si>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</si>
  <si>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</si>
  <si>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</si>
  <si>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</si>
  <si>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</si>
  <si>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</si>
  <si>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</si>
  <si>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</si>
  <si>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</si>
  <si>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</si>
  <si>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</si>
  <si>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</si>
  <si>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</si>
  <si>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</si>
  <si>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</si>
  <si>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</si>
  <si>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</si>
  <si>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</si>
  <si>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</si>
  <si>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</si>
  <si>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</si>
  <si>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</si>
  <si>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</si>
  <si>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</si>
  <si>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</si>
  <si>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</si>
  <si>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</si>
  <si>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</si>
  <si>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</si>
  <si>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</si>
  <si>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</si>
  <si>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</si>
  <si>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</si>
  <si>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</si>
  <si>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</si>
  <si>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</si>
  <si>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</si>
  <si>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</si>
  <si>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</si>
  <si>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</si>
  <si>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</si>
  <si>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</si>
  <si>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</si>
  <si>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</si>
  <si>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</si>
  <si>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</si>
  <si>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</si>
  <si>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</si>
  <si>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</si>
  <si>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</si>
  <si>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</si>
  <si>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</si>
  <si>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</si>
  <si>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</si>
  <si>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</si>
  <si>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</si>
  <si>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</si>
  <si>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</si>
  <si>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</si>
  <si>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</si>
  <si>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</si>
  <si>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</si>
  <si>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</si>
  <si>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</si>
  <si>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</si>
  <si>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</si>
  <si>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</si>
  <si>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</si>
  <si>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</si>
  <si>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</si>
  <si>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</si>
  <si>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</si>
  <si>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</si>
  <si>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</si>
  <si>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</si>
  <si>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</si>
  <si>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</si>
  <si>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</si>
  <si>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</si>
  <si>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</si>
  <si>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</si>
  <si>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</si>
  <si>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</si>
  <si>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</si>
  <si>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</si>
  <si>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</si>
  <si>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</si>
  <si>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</si>
  <si>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</si>
  <si>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</si>
  <si>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</si>
  <si>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</si>
  <si>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</si>
  <si>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</si>
  <si>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</si>
  <si>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</si>
  <si>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</si>
  <si>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</si>
  <si>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</si>
  <si>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</si>
  <si>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</si>
  <si>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</si>
  <si>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</si>
  <si>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</si>
  <si>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</si>
  <si>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</si>
  <si>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</si>
  <si>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</si>
  <si>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</si>
  <si>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</si>
  <si>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</si>
  <si>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</si>
  <si>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</si>
  <si>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</si>
  <si>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</si>
  <si>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</si>
  <si>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</si>
  <si>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</si>
  <si>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</si>
  <si>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</si>
  <si>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</si>
  <si>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</si>
  <si>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</si>
  <si>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</si>
  <si>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</si>
  <si>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</si>
  <si>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</si>
  <si>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</si>
  <si>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</si>
  <si>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</si>
  <si>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</si>
  <si>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</si>
  <si>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</si>
  <si>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</si>
  <si>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</si>
  <si>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</si>
  <si>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</si>
  <si>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</si>
  <si>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</si>
  <si>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</si>
  <si>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</si>
  <si>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</si>
  <si>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</si>
  <si>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</si>
  <si>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</si>
  <si>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</si>
  <si>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</si>
  <si>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</si>
  <si>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</si>
  <si>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</si>
  <si>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</si>
  <si>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</si>
  <si>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</si>
  <si>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</si>
  <si>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</si>
  <si>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</si>
  <si>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</si>
  <si>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</si>
  <si>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</si>
  <si>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</si>
  <si>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</si>
  <si>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</si>
  <si>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</si>
  <si>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</si>
  <si>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</si>
  <si>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</si>
  <si>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</si>
  <si>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</si>
  <si>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</si>
  <si>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</si>
  <si>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</si>
  <si>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</si>
  <si>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</si>
  <si>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</si>
  <si>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</si>
  <si>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</si>
  <si>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</si>
  <si>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</si>
  <si>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</si>
  <si>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</si>
  <si>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</si>
  <si>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</si>
  <si>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</si>
  <si>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</si>
  <si>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</si>
  <si>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</si>
  <si>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</si>
  <si>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</si>
  <si>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</si>
  <si>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</si>
  <si>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</si>
  <si>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</si>
  <si>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</si>
  <si>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</si>
  <si>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</si>
  <si>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</si>
  <si>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</si>
  <si>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</si>
  <si>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</si>
  <si>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</si>
  <si>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</si>
  <si>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</si>
  <si>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</si>
  <si>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</si>
  <si>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</si>
  <si>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</si>
  <si>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</si>
  <si>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</si>
  <si>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</si>
  <si>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</si>
  <si>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</si>
  <si>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</si>
  <si>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</si>
  <si>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</si>
  <si>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</si>
  <si>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</si>
  <si>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</si>
  <si>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</si>
  <si>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</si>
  <si>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</si>
  <si>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</si>
  <si>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</si>
  <si>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</si>
  <si>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</si>
  <si>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</si>
  <si>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</si>
  <si>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</si>
  <si>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</si>
  <si>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</si>
  <si>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</si>
  <si>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</si>
  <si>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</si>
  <si>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</si>
  <si>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</si>
  <si>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</si>
  <si>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</si>
  <si>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</si>
  <si>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</si>
  <si>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</si>
  <si>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</si>
  <si>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</si>
  <si>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</si>
  <si>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</si>
  <si>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</si>
  <si>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</si>
  <si>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</si>
  <si>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</si>
  <si>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</si>
  <si>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</si>
  <si>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</si>
  <si>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</si>
  <si>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</si>
  <si>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</si>
  <si>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</si>
  <si>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</si>
  <si>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</si>
  <si>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</si>
  <si>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</si>
  <si>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</si>
  <si>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</si>
  <si>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</si>
  <si>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</si>
  <si>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</si>
  <si>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</si>
  <si>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</si>
  <si>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</si>
  <si>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</si>
  <si>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</si>
  <si>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</si>
  <si>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</si>
  <si>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</si>
  <si>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</si>
  <si>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</si>
  <si>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</si>
  <si>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</si>
  <si>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</si>
  <si>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</si>
  <si>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</si>
  <si>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</si>
  <si>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</si>
  <si>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</si>
  <si>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</si>
  <si>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</si>
  <si>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</si>
  <si>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</si>
  <si>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</si>
  <si>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</si>
  <si>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</si>
  <si>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</si>
  <si>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</si>
  <si>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</si>
  <si>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</si>
  <si>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</si>
  <si>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</si>
  <si>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</si>
  <si>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</si>
  <si>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</si>
  <si>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</si>
  <si>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</si>
  <si>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</si>
  <si>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</si>
  <si>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</si>
  <si>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</si>
  <si>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</si>
  <si>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</si>
  <si>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</si>
  <si>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</si>
  <si>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</si>
  <si>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</si>
  <si>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</si>
  <si>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</si>
  <si>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</si>
  <si>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</si>
  <si>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</si>
  <si>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</si>
  <si>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</si>
  <si>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</si>
  <si>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</si>
  <si>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</si>
  <si>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</si>
  <si>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</si>
  <si>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</si>
  <si>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</si>
  <si>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</si>
  <si>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</si>
  <si>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</si>
  <si>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</si>
  <si>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</si>
  <si>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</si>
  <si>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</si>
  <si>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</si>
  <si>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</si>
  <si>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</si>
  <si>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</si>
  <si>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</si>
  <si>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</si>
  <si>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</si>
  <si>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</si>
  <si>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</si>
  <si>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</si>
  <si>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</si>
  <si>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</si>
  <si>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</si>
  <si>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</si>
  <si>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</si>
  <si>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</si>
  <si>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</si>
  <si>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</si>
  <si>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</si>
  <si>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</si>
  <si>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</si>
  <si>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</si>
  <si>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</si>
  <si>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</si>
  <si>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</si>
  <si>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</si>
  <si>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</si>
  <si>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</si>
  <si>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</si>
  <si>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</si>
  <si>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</si>
  <si>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</si>
  <si>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</si>
  <si>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</si>
  <si>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</si>
  <si>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</si>
  <si>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</si>
  <si>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</si>
  <si>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</si>
  <si>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</si>
  <si>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</si>
  <si>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</si>
  <si>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</si>
  <si>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</si>
  <si>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</si>
  <si>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</si>
  <si>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</si>
  <si>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</si>
  <si>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</si>
  <si>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</si>
  <si>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</si>
  <si>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</si>
  <si>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</si>
  <si>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</si>
  <si>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</si>
  <si>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</si>
  <si>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</si>
  <si>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</si>
  <si>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</si>
  <si>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</si>
  <si>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</si>
  <si>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</si>
  <si>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</si>
  <si>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</si>
  <si>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</si>
  <si>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</si>
  <si>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</si>
  <si>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</si>
  <si>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</si>
  <si>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</si>
  <si>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</si>
  <si>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</si>
  <si>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</si>
  <si>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</si>
  <si>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</si>
  <si>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</si>
  <si>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</si>
  <si>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</si>
  <si>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</si>
  <si>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</si>
  <si>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</si>
  <si>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</si>
  <si>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</si>
  <si>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</si>
  <si>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</si>
  <si>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</si>
  <si>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</si>
  <si>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</si>
  <si>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</si>
  <si>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</si>
  <si>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</si>
  <si>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</si>
  <si>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</si>
  <si>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</si>
  <si>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</si>
  <si>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</si>
  <si>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</si>
  <si>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</si>
  <si>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</si>
  <si>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</si>
  <si>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</si>
  <si>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</si>
  <si>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</si>
  <si>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</si>
  <si>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</si>
  <si>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</si>
  <si>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</si>
  <si>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</si>
  <si>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</si>
  <si>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</si>
  <si>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</si>
  <si>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</si>
  <si>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</si>
  <si>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</si>
  <si>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</si>
  <si>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</si>
  <si>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</si>
  <si>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</si>
  <si>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</si>
  <si>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</si>
  <si>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</si>
  <si>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</si>
  <si>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</si>
  <si>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</si>
  <si>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</si>
  <si>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</si>
  <si>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</si>
  <si>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</si>
  <si>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</si>
  <si>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</si>
  <si>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</si>
  <si>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</si>
  <si>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</si>
  <si>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</si>
  <si>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</si>
  <si>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</si>
  <si>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</si>
  <si>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</si>
  <si>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</si>
  <si>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</si>
  <si>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</si>
  <si>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</si>
  <si>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</si>
  <si>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</si>
  <si>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</si>
  <si>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</si>
  <si>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</si>
  <si>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</si>
  <si>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</si>
  <si>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</si>
  <si>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</si>
  <si>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</si>
  <si>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</si>
  <si>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</si>
  <si>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</si>
  <si>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</si>
  <si>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</si>
  <si>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</si>
  <si>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</si>
  <si>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</si>
  <si>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</si>
  <si>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</si>
  <si>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</si>
  <si>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</si>
  <si>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</si>
  <si>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</si>
  <si>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</si>
  <si>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</si>
  <si>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</si>
  <si>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</si>
  <si>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</si>
  <si>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</si>
  <si>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</si>
  <si>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</si>
  <si>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</si>
  <si>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</si>
  <si>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</si>
  <si>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</si>
  <si>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</si>
  <si>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</si>
  <si>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</si>
  <si>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</si>
  <si>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</si>
  <si>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</si>
  <si>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</si>
  <si>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</si>
  <si>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</si>
  <si>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</si>
  <si>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</si>
  <si>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</si>
  <si>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</si>
  <si>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</si>
  <si>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</si>
  <si>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</si>
  <si>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</si>
  <si>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</si>
  <si>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</si>
  <si>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</si>
  <si>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</si>
  <si>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</si>
  <si>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</si>
  <si>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</si>
  <si>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</si>
  <si>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</si>
  <si>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</si>
  <si>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</si>
  <si>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</si>
  <si>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</si>
  <si>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</si>
  <si>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</si>
  <si>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</si>
  <si>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</si>
  <si>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</si>
  <si>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</si>
  <si>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</si>
  <si>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</si>
  <si>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</si>
  <si>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</si>
  <si>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</si>
  <si>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</si>
  <si>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</si>
  <si>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</si>
  <si>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</si>
  <si>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</si>
  <si>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</si>
  <si>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</si>
  <si>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</si>
  <si>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</si>
  <si>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</si>
  <si>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</si>
  <si>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</si>
  <si>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</si>
  <si>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</si>
  <si>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</si>
  <si>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</si>
  <si>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</si>
  <si>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</si>
  <si>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</si>
  <si>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</si>
  <si>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</si>
  <si>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</si>
  <si>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</si>
  <si>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</si>
  <si>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</si>
  <si>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</si>
  <si>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</si>
  <si>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</si>
  <si>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</si>
  <si>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</si>
  <si>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</si>
  <si>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</si>
  <si>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</si>
  <si>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</si>
  <si>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</si>
  <si>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</si>
  <si>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</si>
  <si>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</si>
  <si>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</si>
  <si>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</si>
  <si>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</si>
  <si>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</si>
  <si>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</si>
  <si>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</si>
  <si>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</si>
  <si>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</si>
  <si>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</si>
  <si>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</si>
  <si>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</si>
  <si>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</si>
  <si>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</si>
  <si>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</si>
  <si>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</si>
  <si>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</si>
  <si>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</si>
  <si>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</si>
  <si>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</si>
  <si>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</si>
  <si>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</si>
  <si>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</si>
  <si>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</si>
  <si>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</si>
  <si>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</si>
  <si>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</si>
  <si>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</si>
  <si>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</si>
  <si>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</si>
  <si>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</si>
  <si>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</si>
  <si>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</si>
  <si>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</si>
  <si>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</si>
  <si>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</si>
  <si>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</si>
  <si>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</si>
  <si>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</si>
  <si>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</si>
  <si>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</si>
  <si>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</si>
  <si>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</si>
  <si>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</si>
  <si>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</si>
  <si>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</si>
  <si>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</si>
  <si>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</si>
  <si>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</si>
  <si>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</si>
  <si>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</si>
  <si>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</si>
  <si>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</si>
  <si>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</si>
  <si>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</si>
  <si>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</si>
  <si>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</si>
  <si>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</si>
  <si>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</si>
  <si>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</si>
  <si>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</si>
  <si>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</si>
  <si>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</si>
  <si>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</si>
  <si>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</si>
  <si>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</si>
  <si>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</si>
  <si>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</si>
  <si>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</si>
  <si>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</si>
  <si>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</si>
  <si>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</si>
  <si>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</si>
  <si>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</si>
  <si>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</si>
  <si>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</si>
  <si>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</si>
  <si>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</si>
  <si>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</si>
  <si>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</si>
  <si>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</si>
  <si>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</si>
  <si>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</si>
  <si>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</si>
  <si>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</si>
  <si>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</si>
  <si>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</si>
  <si>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</si>
  <si>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</si>
  <si>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</si>
  <si>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</si>
  <si>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</si>
  <si>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</si>
  <si>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</si>
  <si>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</si>
  <si>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</si>
  <si>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</si>
  <si>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</si>
  <si>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</si>
  <si>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</si>
  <si>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</si>
  <si>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</si>
  <si>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</si>
  <si>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</si>
  <si>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</si>
  <si>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</si>
  <si>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</si>
  <si>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</si>
  <si>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</si>
  <si>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</si>
  <si>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</si>
  <si>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</si>
  <si>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</si>
  <si>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</si>
  <si>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</si>
  <si>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</si>
  <si>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</si>
  <si>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</si>
  <si>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</si>
  <si>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</si>
  <si>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</si>
  <si>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</si>
  <si>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</si>
  <si>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</si>
  <si>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</si>
  <si>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</si>
  <si>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</si>
  <si>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</si>
  <si>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</si>
  <si>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</si>
  <si>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</si>
  <si>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</si>
  <si>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</si>
  <si>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</si>
  <si>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</si>
  <si>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</si>
  <si>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</si>
  <si>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</si>
  <si>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</si>
  <si>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</si>
  <si>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</si>
  <si>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</si>
  <si>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</si>
  <si>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</si>
  <si>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</si>
  <si>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</si>
  <si>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</si>
  <si>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</si>
  <si>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</si>
  <si>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</si>
  <si>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</si>
  <si>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</si>
  <si>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</si>
  <si>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</si>
  <si>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</si>
  <si>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</si>
  <si>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</si>
  <si>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</si>
  <si>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</si>
  <si>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</si>
  <si>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</si>
  <si>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</si>
  <si>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</si>
  <si>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</si>
  <si>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</si>
  <si>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</si>
  <si>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</si>
  <si>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</si>
  <si>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</si>
  <si>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</si>
  <si>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</si>
  <si>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</si>
  <si>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</si>
  <si>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</si>
  <si>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</si>
  <si>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</si>
  <si>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</si>
  <si>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</si>
  <si>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</si>
  <si>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</si>
  <si>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</si>
  <si>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</si>
  <si>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</si>
  <si>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</si>
  <si>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</si>
  <si>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</si>
  <si>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</si>
  <si>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</si>
  <si>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</si>
  <si>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</si>
  <si>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</si>
  <si>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</si>
  <si>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</si>
  <si>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</si>
  <si>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</si>
  <si>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</si>
  <si>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</si>
  <si>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</si>
  <si>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</si>
  <si>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</si>
  <si>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</si>
  <si>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</si>
  <si>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</si>
  <si>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</si>
  <si>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</si>
  <si>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</si>
  <si>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</si>
  <si>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</si>
  <si>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</si>
  <si>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</si>
  <si>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</si>
  <si>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</si>
  <si>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</si>
  <si>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</si>
  <si>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</si>
  <si>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</si>
  <si>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</si>
  <si>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</si>
  <si>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</si>
  <si>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</si>
  <si>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</si>
  <si>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</si>
  <si>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</si>
  <si>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</si>
  <si>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</si>
  <si>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</si>
  <si>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</si>
  <si>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</si>
  <si>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</si>
  <si>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</si>
  <si>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</si>
  <si>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</si>
  <si>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</si>
  <si>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</si>
  <si>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</si>
  <si>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</si>
  <si>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</si>
  <si>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</si>
  <si>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</si>
  <si>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</si>
  <si>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</si>
  <si>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</si>
  <si>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</si>
  <si>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</si>
  <si>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</si>
  <si>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</si>
  <si>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</si>
  <si>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</si>
  <si>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</si>
  <si>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</si>
  <si>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</si>
  <si>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</si>
  <si>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</si>
  <si>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</si>
  <si>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</si>
  <si>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</si>
  <si>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</si>
  <si>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</si>
  <si>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</si>
  <si>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</si>
  <si>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</si>
  <si>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</si>
  <si>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</si>
  <si>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</si>
  <si>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</si>
  <si>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</si>
  <si>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</si>
  <si>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</si>
  <si>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</si>
  <si>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</si>
  <si>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</si>
  <si>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</si>
  <si>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</si>
  <si>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</si>
  <si>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</si>
  <si>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</si>
  <si>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</si>
  <si>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</si>
  <si>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</si>
  <si>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</si>
  <si>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</si>
  <si>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</si>
  <si>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</si>
  <si>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</si>
  <si>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</si>
  <si>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</si>
  <si>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</si>
  <si>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</si>
  <si>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</si>
  <si>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</si>
  <si>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</si>
  <si>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</si>
  <si>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</si>
  <si>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</si>
  <si>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</si>
  <si>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</si>
  <si>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</si>
  <si>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</si>
  <si>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</si>
  <si>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</si>
  <si>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</si>
  <si>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</si>
  <si>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</si>
  <si>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</si>
  <si>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</si>
  <si>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</si>
  <si>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</si>
  <si>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</si>
  <si>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</si>
  <si>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</si>
  <si>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</si>
  <si>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</si>
  <si>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</si>
  <si>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</si>
  <si>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</si>
  <si>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</si>
  <si>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</si>
  <si>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</si>
  <si>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</si>
  <si>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</si>
  <si>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</si>
  <si>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</si>
  <si>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</si>
  <si>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</si>
  <si>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</si>
  <si>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</si>
  <si>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</si>
  <si>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</si>
  <si>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</si>
  <si>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</si>
  <si>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</si>
  <si>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</si>
  <si>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</si>
  <si>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</si>
  <si>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</si>
  <si>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</si>
  <si>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</si>
  <si>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</si>
  <si>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</si>
  <si>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</si>
  <si>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</si>
  <si>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</si>
  <si>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</si>
  <si>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</si>
  <si>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</si>
  <si>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</si>
  <si>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</si>
  <si>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</si>
  <si>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</si>
  <si>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</si>
  <si>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</si>
  <si>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</si>
  <si>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</si>
  <si>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</si>
  <si>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</si>
  <si>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</si>
  <si>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</si>
  <si>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</si>
  <si>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</si>
  <si>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</si>
  <si>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</si>
  <si>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</si>
  <si>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</si>
  <si>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</si>
  <si>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</si>
  <si>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</si>
  <si>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</si>
  <si>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</si>
  <si>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</si>
  <si>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</si>
  <si>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</si>
  <si>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</si>
  <si>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</si>
  <si>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</si>
  <si>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</si>
  <si>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</si>
  <si>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</si>
  <si>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</si>
  <si>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</si>
  <si>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</si>
  <si>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</si>
  <si>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</si>
  <si>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</si>
  <si>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</si>
  <si>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</si>
  <si>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</si>
  <si>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</si>
  <si>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</si>
  <si>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</si>
  <si>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</si>
  <si>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</si>
  <si>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</si>
  <si>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</si>
  <si>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</si>
  <si>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</si>
  <si>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</si>
  <si>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</si>
  <si>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</si>
  <si>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</si>
  <si>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</si>
  <si>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</si>
  <si>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</si>
  <si>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</si>
  <si>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</si>
  <si>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</si>
  <si>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</si>
  <si>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</si>
  <si>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</si>
  <si>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</si>
  <si>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</si>
  <si>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</si>
  <si>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</si>
  <si>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</si>
  <si>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</si>
  <si>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</si>
  <si>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</si>
  <si>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</si>
  <si>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</si>
  <si>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</si>
  <si>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</si>
  <si>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</si>
  <si>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</si>
  <si>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</si>
  <si>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</si>
  <si>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</si>
  <si>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</si>
  <si>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</si>
  <si>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</si>
  <si>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</si>
  <si>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</si>
  <si>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</si>
  <si>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</si>
  <si>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</si>
  <si>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</si>
  <si>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</si>
  <si>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</si>
  <si>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</si>
  <si>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</si>
  <si>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</si>
  <si>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</si>
  <si>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</si>
  <si>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</si>
  <si>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</si>
  <si>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</si>
  <si>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</si>
  <si>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</si>
  <si>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</si>
  <si>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</si>
  <si>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</si>
  <si>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</si>
  <si>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</si>
  <si>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</si>
  <si>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</si>
  <si>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</si>
  <si>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</si>
  <si>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</si>
  <si>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</si>
  <si>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</si>
  <si>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</si>
  <si>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</si>
  <si>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</si>
  <si>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</si>
  <si>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</si>
  <si>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</si>
  <si>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</si>
  <si>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</si>
  <si>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</si>
  <si>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</si>
  <si>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</si>
  <si>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</si>
  <si>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</si>
  <si>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</si>
  <si>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</si>
  <si>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</si>
  <si>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</si>
  <si>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</si>
  <si>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</si>
  <si>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</si>
  <si>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</si>
  <si>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</si>
  <si>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</si>
  <si>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</si>
  <si>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</si>
  <si>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</si>
  <si>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</si>
  <si>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</si>
  <si>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</si>
  <si>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</si>
  <si>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</si>
  <si>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</si>
  <si>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</si>
  <si>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</si>
  <si>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</si>
  <si>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</si>
  <si>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</si>
  <si>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</si>
  <si>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</si>
  <si>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</si>
  <si>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</si>
  <si>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</si>
  <si>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</si>
  <si>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</si>
  <si>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</si>
  <si>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</si>
  <si>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</si>
  <si>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</si>
  <si>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</si>
  <si>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</si>
  <si>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</si>
  <si>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</si>
  <si>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</si>
  <si>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</si>
  <si>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</si>
  <si>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</si>
  <si>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</si>
  <si>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</si>
  <si>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</si>
  <si>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</si>
  <si>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</si>
  <si>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</si>
  <si>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</si>
  <si>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</si>
  <si>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</si>
  <si>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</si>
  <si>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</si>
  <si>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</si>
  <si>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</si>
  <si>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</si>
  <si>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</si>
  <si>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</si>
  <si>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</si>
  <si>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</si>
  <si>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</si>
  <si>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</si>
  <si>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</si>
  <si>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</si>
  <si>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</si>
  <si>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</si>
  <si>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</si>
  <si>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</si>
  <si>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</si>
  <si>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</si>
  <si>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</si>
  <si>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</si>
  <si>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</si>
  <si>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</si>
  <si>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</si>
  <si>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</si>
  <si>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</si>
  <si>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</si>
  <si>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</si>
  <si>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</si>
  <si>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</si>
  <si>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</si>
  <si>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</si>
  <si>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</si>
  <si>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</si>
  <si>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</si>
  <si>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</si>
  <si>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</si>
  <si>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</si>
  <si>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</si>
  <si>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</si>
  <si>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</si>
  <si>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</si>
  <si>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</si>
  <si>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</si>
  <si>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</si>
  <si>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</si>
  <si>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</si>
  <si>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</si>
  <si>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</si>
  <si>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</si>
  <si>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</si>
  <si>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</si>
  <si>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</si>
  <si>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</si>
  <si>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</si>
  <si>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</si>
  <si>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</si>
  <si>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</si>
  <si>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</si>
  <si>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</si>
  <si>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</si>
  <si>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</si>
  <si>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</si>
  <si>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</si>
  <si>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</si>
  <si>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</si>
  <si>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</si>
  <si>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</si>
  <si>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</si>
  <si>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</si>
  <si>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</si>
  <si>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</si>
  <si>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</si>
  <si>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</si>
  <si>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</si>
  <si>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</si>
  <si>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</si>
  <si>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</si>
  <si>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</si>
  <si>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</si>
  <si>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</si>
  <si>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</si>
  <si>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</si>
  <si>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</si>
  <si>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</si>
  <si>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</si>
  <si>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</si>
  <si>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</si>
  <si>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</si>
  <si>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</si>
  <si>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</si>
  <si>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</si>
  <si>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</si>
  <si>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</si>
  <si>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</si>
  <si>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</si>
  <si>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</si>
  <si>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</si>
  <si>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</si>
  <si>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</si>
  <si>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</si>
  <si>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</si>
  <si>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</si>
  <si>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</si>
  <si>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</si>
  <si>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</si>
  <si>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</si>
  <si>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</si>
  <si>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</si>
  <si>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</si>
  <si>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</si>
  <si>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</si>
  <si>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</si>
  <si>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</si>
  <si>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</si>
  <si>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</si>
  <si>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</si>
  <si>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</si>
  <si>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</si>
  <si>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</si>
  <si>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</si>
  <si>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</si>
  <si>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</si>
  <si>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</si>
  <si>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</si>
  <si>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</si>
  <si>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</si>
  <si>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</si>
  <si>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</si>
  <si>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</si>
  <si>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</si>
  <si>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</si>
  <si>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</si>
  <si>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</si>
  <si>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</si>
  <si>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</si>
  <si>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</si>
  <si>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</si>
  <si>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</si>
  <si>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</si>
  <si>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</si>
  <si>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</si>
  <si>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</si>
  <si>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</si>
  <si>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</si>
  <si>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</si>
  <si>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</si>
  <si>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</si>
  <si>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</si>
  <si>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</si>
  <si>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</si>
  <si>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</si>
  <si>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</si>
  <si>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</si>
  <si>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</si>
  <si>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</si>
  <si>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</si>
  <si>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</si>
  <si>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</si>
  <si>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</si>
  <si>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</si>
  <si>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</si>
  <si>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</si>
  <si>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</si>
  <si>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</si>
  <si>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</si>
  <si>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</si>
  <si>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</si>
  <si>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</si>
  <si>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</si>
  <si>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</si>
  <si>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</si>
  <si>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</si>
  <si>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</si>
  <si>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</si>
  <si>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</si>
  <si>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</si>
  <si>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</si>
  <si>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</si>
  <si>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</si>
  <si>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</si>
  <si>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</si>
  <si>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</si>
  <si>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</si>
  <si>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</si>
  <si>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</si>
  <si>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</si>
  <si>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</si>
  <si>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</si>
  <si>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</si>
  <si>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</si>
  <si>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</si>
  <si>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</si>
  <si>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</si>
  <si>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</si>
  <si>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</si>
  <si>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</si>
  <si>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</si>
  <si>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</si>
  <si>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</si>
  <si>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</si>
  <si>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</si>
  <si>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</si>
  <si>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</si>
  <si>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</si>
  <si>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</si>
  <si>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</si>
  <si>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</si>
  <si>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</si>
  <si>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</si>
  <si>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</si>
  <si>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</si>
  <si>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</si>
  <si>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</si>
  <si>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</si>
  <si>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</si>
  <si>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</si>
  <si>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</si>
  <si>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</si>
  <si>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</si>
  <si>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</si>
  <si>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</si>
  <si>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</si>
  <si>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</si>
  <si>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</si>
  <si>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</si>
  <si>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</si>
  <si>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</si>
  <si>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</si>
  <si>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</si>
  <si>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</si>
  <si>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</si>
  <si>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</si>
  <si>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</si>
  <si>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</si>
  <si>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</si>
  <si>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</si>
  <si>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</si>
  <si>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</si>
  <si>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</si>
  <si>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</si>
  <si>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</si>
  <si>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</si>
  <si>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</si>
  <si>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</si>
  <si>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</si>
  <si>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</si>
  <si>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</si>
  <si>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</si>
  <si>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</si>
  <si>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</si>
  <si>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</si>
  <si>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</si>
  <si>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</si>
  <si>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</si>
  <si>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</si>
  <si>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</si>
  <si>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</si>
  <si>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</si>
  <si>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</si>
  <si>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</si>
  <si>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</si>
  <si>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</si>
  <si>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</si>
  <si>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</si>
  <si>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</si>
  <si>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</si>
  <si>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</si>
  <si>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</si>
  <si>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</si>
  <si>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</si>
  <si>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</si>
  <si>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</si>
  <si>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</si>
  <si>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</si>
  <si>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</si>
  <si>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</si>
  <si>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</si>
  <si>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</si>
  <si>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</si>
  <si>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</si>
  <si>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</si>
  <si>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</si>
  <si>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</si>
  <si>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</si>
  <si>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</si>
  <si>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</si>
  <si>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</si>
  <si>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</si>
  <si>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</si>
  <si>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</si>
  <si>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</si>
  <si>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</si>
  <si>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</si>
  <si>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</si>
  <si>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</si>
  <si>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</si>
  <si>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</si>
  <si>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</si>
  <si>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</si>
  <si>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</si>
  <si>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</si>
  <si>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</si>
  <si>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</si>
  <si>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</si>
  <si>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</si>
  <si>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</si>
  <si>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</si>
  <si>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</si>
  <si>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</si>
  <si>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</si>
  <si>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</si>
  <si>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</si>
  <si>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</si>
  <si>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</si>
  <si>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</si>
  <si>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</si>
  <si>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</si>
  <si>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</si>
  <si>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</si>
  <si>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</si>
  <si>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</si>
  <si>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</si>
  <si>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</si>
  <si>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</si>
  <si>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</si>
  <si>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</si>
  <si>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</si>
  <si>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</si>
  <si>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</si>
  <si>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</si>
  <si>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</si>
  <si>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</si>
  <si>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</si>
  <si>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</si>
  <si>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</si>
  <si>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</si>
  <si>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</si>
  <si>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</si>
  <si>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</si>
  <si>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</si>
  <si>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</si>
  <si>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</si>
  <si>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</si>
  <si>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</si>
  <si>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</si>
  <si>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</si>
  <si>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</si>
  <si>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</si>
  <si>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</si>
  <si>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</si>
  <si>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</si>
  <si>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</si>
  <si>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</si>
  <si>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</si>
  <si>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</si>
  <si>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</si>
  <si>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</si>
  <si>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</si>
  <si>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</si>
  <si>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</si>
  <si>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</si>
  <si>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</si>
  <si>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</si>
  <si>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</si>
  <si>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</si>
  <si>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</si>
  <si>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</si>
  <si>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</si>
  <si>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</si>
  <si>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</si>
  <si>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</si>
  <si>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</si>
  <si>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</si>
  <si>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</si>
  <si>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</si>
  <si>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</si>
  <si>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</si>
  <si>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</si>
  <si>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</si>
  <si>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</si>
  <si>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</si>
  <si>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</si>
  <si>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</si>
  <si>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</si>
  <si>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</si>
  <si>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</si>
  <si>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</si>
  <si>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</si>
  <si>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</si>
  <si>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</si>
  <si>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</si>
  <si>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</si>
  <si>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</si>
  <si>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</si>
  <si>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</si>
  <si>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</si>
  <si>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</si>
  <si>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</si>
  <si>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</si>
  <si>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</si>
  <si>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</si>
  <si>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</si>
  <si>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</si>
  <si>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</si>
  <si>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</si>
  <si>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</si>
  <si>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</si>
  <si>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</si>
  <si>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</si>
  <si>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</si>
  <si>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</si>
  <si>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</si>
  <si>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</si>
  <si>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</si>
  <si>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</si>
  <si>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</si>
  <si>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</si>
  <si>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</si>
  <si>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</si>
  <si>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</si>
  <si>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</si>
  <si>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</si>
  <si>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</si>
  <si>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</si>
  <si>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</si>
  <si>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</si>
  <si>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</si>
  <si>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</si>
  <si>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</si>
  <si>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</si>
  <si>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</si>
  <si>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</si>
  <si>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</si>
  <si>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</si>
  <si>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</si>
  <si>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</si>
  <si>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</si>
  <si>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</si>
  <si>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</si>
  <si>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</si>
  <si>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</si>
  <si>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</si>
  <si>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</si>
  <si>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</si>
  <si>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</si>
  <si>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</si>
  <si>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</si>
  <si>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</si>
  <si>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</si>
  <si>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</si>
  <si>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</si>
  <si>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</si>
  <si>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</si>
  <si>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</si>
  <si>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</si>
  <si>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</si>
  <si>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</si>
  <si>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</si>
  <si>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</si>
  <si>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</si>
  <si>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</si>
  <si>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</si>
  <si>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</si>
  <si>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</si>
  <si>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</si>
  <si>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</si>
  <si>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</si>
  <si>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</si>
  <si>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</si>
  <si>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</si>
  <si>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</si>
  <si>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</si>
  <si>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</si>
  <si>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</si>
  <si>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</si>
  <si>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</si>
  <si>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</si>
  <si>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</si>
  <si>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</si>
  <si>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</si>
  <si>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</si>
  <si>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</si>
  <si>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</si>
  <si>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</si>
  <si>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</si>
  <si>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</si>
  <si>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</si>
  <si>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</si>
  <si>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</si>
  <si>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</si>
  <si>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</si>
  <si>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</si>
  <si>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</si>
  <si>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</si>
  <si>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</si>
  <si>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</si>
  <si>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</si>
  <si>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</si>
  <si>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</si>
  <si>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</si>
  <si>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</si>
  <si>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</si>
  <si>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</si>
  <si>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</si>
  <si>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</si>
  <si>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</si>
  <si>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</si>
  <si>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</si>
  <si>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</si>
  <si>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</si>
  <si>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</si>
  <si>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</si>
  <si>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</si>
  <si>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</si>
  <si>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</si>
  <si>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</si>
  <si>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</si>
  <si>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</si>
  <si>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</si>
  <si>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</si>
  <si>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</si>
  <si>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</si>
  <si>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</si>
  <si>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</si>
  <si>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</si>
  <si>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</si>
  <si>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</si>
  <si>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</si>
  <si>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</si>
  <si>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</si>
  <si>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</si>
  <si>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</si>
  <si>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</si>
  <si>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</si>
  <si>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</si>
  <si>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</si>
  <si>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</si>
  <si>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</si>
  <si>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</si>
  <si>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</si>
  <si>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</si>
  <si>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</si>
  <si>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</si>
  <si>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</si>
  <si>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</si>
  <si>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</si>
  <si>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</si>
  <si>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</si>
  <si>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</si>
  <si>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</si>
  <si>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</si>
  <si>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</si>
  <si>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</si>
  <si>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</si>
  <si>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</si>
  <si>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</si>
  <si>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</si>
  <si>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</si>
  <si>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</si>
  <si>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</si>
  <si>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</si>
  <si>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</si>
  <si>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</si>
  <si>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</si>
  <si>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</si>
  <si>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</si>
  <si>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</si>
  <si>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</si>
  <si>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</si>
  <si>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</si>
  <si>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</si>
  <si>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</si>
  <si>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</si>
  <si>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</si>
  <si>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</si>
  <si>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</si>
  <si>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</si>
  <si>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</si>
  <si>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</si>
  <si>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</si>
  <si>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</si>
  <si>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</si>
  <si>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</si>
  <si>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</si>
  <si>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</si>
  <si>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</si>
  <si>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</si>
  <si>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</si>
  <si>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</si>
  <si>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</si>
  <si>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</si>
  <si>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</si>
  <si>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</si>
  <si>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</si>
  <si>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</si>
  <si>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</si>
  <si>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</si>
  <si>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</si>
  <si>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</si>
  <si>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</si>
  <si>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</si>
  <si>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</si>
  <si>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</si>
  <si>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</si>
  <si>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</si>
  <si>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</si>
  <si>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</si>
  <si>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</si>
  <si>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</si>
  <si>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</si>
  <si>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</si>
  <si>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</si>
  <si>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</si>
  <si>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</si>
  <si>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</si>
  <si>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</si>
  <si>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</si>
  <si>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</si>
  <si>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</si>
  <si>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</si>
  <si>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</si>
  <si>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</si>
  <si>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</si>
  <si>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</si>
  <si>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</si>
  <si>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</si>
  <si>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</si>
  <si>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</si>
  <si>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</si>
  <si>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</si>
  <si>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</si>
  <si>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</si>
  <si>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</si>
  <si>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</si>
  <si>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</si>
  <si>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</si>
  <si>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</si>
  <si>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</si>
  <si>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</si>
  <si>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</si>
  <si>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</si>
  <si>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</si>
  <si>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</si>
  <si>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</si>
  <si>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</si>
  <si>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</si>
  <si>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</si>
  <si>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</si>
  <si>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</si>
  <si>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</si>
  <si>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</si>
  <si>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</si>
  <si>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</si>
  <si>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</si>
  <si>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</si>
  <si>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</si>
  <si>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</si>
  <si>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</si>
  <si>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</si>
  <si>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</si>
  <si>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</si>
  <si>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</si>
  <si>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</si>
  <si>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</si>
  <si>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</si>
  <si>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</si>
  <si>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</si>
  <si>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</si>
  <si>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</si>
  <si>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</si>
  <si>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</si>
  <si>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</si>
  <si>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</si>
  <si>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</si>
  <si>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</si>
  <si>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</si>
  <si>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</si>
  <si>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</si>
  <si>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</si>
  <si>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</si>
  <si>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</si>
  <si>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</si>
  <si>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</si>
  <si>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</si>
  <si>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</si>
  <si>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</si>
  <si>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</si>
  <si>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</si>
  <si>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</si>
  <si>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</si>
  <si>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</si>
  <si>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</si>
  <si>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</si>
  <si>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</si>
  <si>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</si>
  <si>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</si>
  <si>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</si>
  <si>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</si>
  <si>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</si>
  <si>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</si>
  <si>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</si>
  <si>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</si>
  <si>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</si>
  <si>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</si>
  <si>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</si>
  <si>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</si>
  <si>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</si>
  <si>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</si>
  <si>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</si>
  <si>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</si>
  <si>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</si>
  <si>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</si>
  <si>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</si>
  <si>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</si>
  <si>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</si>
  <si>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</si>
  <si>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</si>
  <si>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</si>
  <si>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</si>
  <si>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</si>
  <si>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</si>
  <si>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</si>
  <si>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</si>
  <si>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</si>
  <si>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</si>
  <si>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</si>
  <si>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</si>
  <si>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</si>
  <si>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</si>
  <si>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</si>
  <si>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</si>
  <si>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</si>
  <si>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</si>
  <si>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</si>
  <si>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</si>
  <si>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</si>
  <si>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</si>
  <si>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</si>
  <si>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</si>
  <si>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</si>
  <si>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</si>
  <si>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</si>
  <si>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</si>
  <si>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</si>
  <si>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</si>
  <si>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</si>
  <si>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</si>
  <si>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</si>
  <si>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</si>
  <si>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</si>
  <si>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</si>
  <si>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</si>
  <si>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</si>
  <si>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</si>
  <si>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</si>
  <si>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</si>
  <si>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</si>
  <si>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</si>
  <si>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</si>
  <si>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</si>
  <si>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</si>
  <si>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</si>
  <si>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</si>
  <si>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</si>
  <si>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</si>
  <si>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</si>
  <si>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</si>
  <si>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</si>
  <si>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</si>
  <si>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</si>
  <si>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</si>
  <si>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</si>
  <si>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</si>
  <si>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</si>
  <si>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</si>
  <si>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</si>
  <si>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</si>
  <si>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</si>
  <si>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</si>
  <si>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</si>
  <si>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</si>
  <si>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</si>
  <si>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</si>
  <si>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</si>
  <si>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</si>
  <si>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</si>
  <si>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</si>
  <si>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</si>
  <si>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</si>
  <si>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</si>
  <si>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</si>
  <si>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</si>
  <si>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</si>
  <si>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</si>
  <si>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</si>
  <si>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</si>
  <si>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</si>
  <si>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</si>
  <si>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</si>
  <si>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</si>
  <si>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</si>
  <si>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</si>
  <si>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</si>
  <si>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</si>
  <si>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</si>
  <si>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</si>
  <si>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</si>
  <si>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</si>
  <si>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</si>
  <si>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</si>
  <si>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</si>
  <si>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</si>
  <si>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</si>
  <si>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</si>
  <si>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</si>
  <si>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</si>
  <si>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</si>
  <si>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</si>
  <si>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</si>
  <si>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</si>
  <si>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</si>
  <si>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</si>
  <si>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</si>
  <si>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</si>
  <si>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</si>
  <si>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</si>
  <si>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</si>
  <si>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</si>
  <si>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</si>
  <si>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</si>
  <si>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</si>
  <si>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</si>
  <si>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</si>
  <si>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</si>
  <si>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</si>
  <si>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</si>
  <si>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</si>
  <si>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</si>
  <si>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</si>
  <si>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</si>
  <si>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</si>
  <si>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</si>
  <si>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</si>
  <si>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</si>
  <si>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</si>
  <si>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</si>
  <si>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</si>
  <si>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</si>
  <si>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</si>
  <si>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</si>
  <si>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</si>
  <si>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</si>
  <si>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</si>
  <si>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</si>
  <si>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</si>
  <si>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</si>
  <si>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</si>
  <si>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</si>
  <si>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</si>
  <si>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</si>
  <si>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</si>
  <si>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</si>
  <si>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</si>
  <si>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</si>
  <si>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</si>
  <si>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</si>
  <si>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</si>
  <si>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</si>
  <si>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</si>
  <si>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</si>
  <si>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</si>
  <si>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</si>
  <si>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</si>
  <si>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</si>
  <si>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</si>
  <si>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</si>
  <si>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</si>
  <si>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</si>
  <si>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</si>
  <si>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</si>
  <si>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</si>
  <si>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</si>
  <si>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</si>
  <si>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</si>
  <si>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</si>
  <si>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</si>
  <si>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</si>
  <si>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</si>
  <si>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</si>
  <si>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</si>
  <si>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</si>
  <si>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</si>
  <si>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</si>
  <si>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</si>
  <si>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</si>
  <si>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</si>
  <si>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</si>
  <si>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</si>
  <si>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</si>
  <si>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</si>
  <si>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</si>
  <si>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</si>
  <si>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</si>
  <si>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</si>
  <si>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</si>
  <si>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</si>
  <si>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</si>
  <si>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</si>
  <si>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</si>
  <si>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</si>
  <si>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</si>
  <si>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</si>
  <si>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</si>
  <si>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</si>
  <si>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</si>
  <si>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</si>
  <si>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</si>
  <si>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</si>
  <si>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</si>
  <si>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</si>
  <si>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</si>
  <si>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</si>
  <si>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</si>
  <si>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</si>
  <si>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</si>
  <si>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</si>
  <si>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</si>
  <si>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</si>
  <si>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</si>
  <si>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</si>
  <si>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</si>
  <si>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</si>
  <si>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</si>
  <si>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</si>
  <si>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</si>
  <si>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</si>
  <si>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</si>
  <si>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</si>
  <si>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</si>
  <si>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</si>
  <si>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</si>
  <si>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</si>
  <si>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</si>
  <si>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</si>
  <si>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</si>
  <si>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</si>
  <si>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</si>
  <si>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</si>
  <si>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</si>
  <si>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</si>
  <si>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</si>
  <si>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</si>
  <si>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</si>
  <si>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</si>
  <si>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</si>
  <si>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</si>
  <si>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</si>
  <si>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</si>
  <si>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</si>
  <si>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</si>
  <si>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</si>
  <si>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</si>
  <si>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</si>
  <si>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</si>
  <si>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</si>
  <si>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</si>
  <si>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</si>
  <si>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</si>
  <si>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</si>
  <si>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</si>
  <si>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</si>
  <si>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</si>
  <si>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</si>
  <si>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</si>
  <si>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</si>
  <si>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</si>
  <si>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</si>
  <si>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</si>
  <si>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</si>
  <si>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</si>
  <si>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</si>
  <si>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</si>
  <si>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</si>
  <si>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</si>
  <si>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</si>
  <si>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</si>
  <si>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</si>
  <si>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</si>
  <si>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</si>
  <si>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</si>
  <si>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</si>
  <si>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</si>
  <si>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</si>
  <si>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</si>
  <si>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</si>
  <si>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</si>
  <si>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</si>
  <si>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</si>
  <si>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</si>
  <si>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</si>
  <si>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</si>
  <si>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</si>
  <si>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</si>
  <si>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</si>
  <si>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</si>
  <si>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</si>
  <si>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</si>
  <si>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</si>
  <si>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</si>
  <si>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</si>
  <si>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</si>
  <si>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</si>
  <si>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</si>
  <si>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</si>
  <si>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</si>
  <si>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</si>
  <si>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</si>
  <si>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</si>
  <si>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</si>
  <si>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</si>
  <si>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</si>
  <si>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</si>
  <si>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</si>
  <si>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</si>
  <si>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</si>
  <si>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</si>
  <si>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</si>
  <si>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</si>
  <si>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</si>
  <si>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</si>
  <si>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</si>
  <si>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</si>
  <si>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</si>
  <si>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</si>
  <si>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</si>
  <si>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</si>
  <si>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</si>
  <si>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</si>
  <si>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</si>
  <si>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</si>
  <si>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</si>
  <si>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</si>
  <si>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</si>
  <si>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</si>
  <si>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</si>
  <si>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</si>
  <si>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</si>
  <si>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</si>
  <si>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</si>
  <si>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</si>
  <si>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</si>
  <si>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</si>
  <si>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</si>
  <si>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</si>
  <si>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</si>
  <si>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</si>
  <si>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</si>
  <si>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</si>
  <si>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</si>
  <si>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</si>
  <si>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</si>
  <si>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</si>
  <si>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</si>
  <si>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</si>
  <si>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</si>
  <si>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</si>
  <si>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</si>
  <si>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</si>
  <si>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</si>
  <si>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</si>
  <si>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</si>
  <si>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</si>
  <si>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</si>
  <si>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</si>
  <si>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</si>
  <si>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</si>
  <si>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</si>
  <si>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</si>
  <si>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</si>
  <si>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</si>
  <si>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</si>
  <si>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</si>
  <si>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</si>
  <si>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</si>
  <si>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</si>
  <si>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</si>
  <si>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</si>
  <si>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</si>
  <si>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</si>
  <si>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</si>
  <si>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</si>
  <si>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</si>
  <si>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</si>
  <si>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</si>
  <si>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</si>
  <si>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</si>
  <si>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</si>
  <si>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</si>
  <si>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</si>
  <si>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</si>
  <si>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</si>
  <si>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</si>
  <si>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</si>
  <si>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</si>
  <si>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</si>
  <si>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</si>
  <si>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</si>
  <si>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</si>
  <si>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</si>
  <si>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</si>
  <si>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</si>
  <si>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</si>
  <si>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</si>
  <si>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</si>
  <si>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</si>
  <si>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</si>
  <si>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</si>
  <si>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</si>
  <si>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</si>
  <si>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</si>
  <si>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</si>
  <si>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</si>
  <si>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</si>
  <si>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</si>
  <si>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</si>
  <si>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</si>
  <si>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</si>
  <si>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</si>
  <si>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</si>
  <si>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</si>
  <si>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</si>
  <si>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</si>
  <si>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</si>
  <si>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</si>
  <si>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</si>
  <si>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</si>
  <si>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</si>
  <si>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</si>
  <si>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</si>
  <si>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</si>
  <si>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</si>
  <si>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</si>
  <si>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</si>
  <si>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</si>
  <si>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</si>
  <si>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</si>
  <si>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</si>
  <si>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</si>
  <si>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</si>
  <si>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</si>
  <si>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</si>
  <si>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</si>
  <si>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</si>
  <si>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</si>
  <si>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</si>
  <si>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</si>
  <si>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</si>
  <si>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</si>
  <si>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</si>
  <si>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</si>
  <si>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</si>
  <si>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</si>
  <si>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</si>
  <si>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</si>
  <si>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</si>
  <si>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</si>
  <si>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</si>
  <si>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</si>
  <si>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</si>
  <si>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</si>
  <si>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</si>
  <si>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</si>
  <si>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</si>
  <si>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</si>
  <si>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</si>
  <si>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</si>
  <si>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</si>
  <si>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</si>
  <si>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</si>
  <si>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</si>
  <si>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</si>
  <si>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</si>
  <si>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</si>
  <si>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</si>
  <si>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</si>
  <si>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</si>
  <si>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</si>
  <si>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</si>
  <si>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</si>
  <si>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</si>
  <si>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</si>
  <si>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</si>
  <si>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</si>
  <si>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</si>
  <si>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</si>
  <si>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</si>
  <si>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</si>
  <si>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</si>
  <si>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</si>
  <si>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</si>
  <si>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PCM-20251119-00001602</t>
  </si>
  <si>
    <t>ETA:20 Min</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</si>
  <si>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</si>
  <si>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</si>
  <si>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</si>
  <si>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</si>
  <si>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</si>
  <si>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</si>
  <si>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PCM-20251119-00001586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</si>
  <si>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</si>
  <si>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</si>
  <si>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</si>
  <si>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</si>
  <si>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</si>
  <si>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</si>
  <si>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</si>
  <si>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</si>
  <si>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</si>
  <si>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PCM-20251119-00001665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</si>
</sst>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317.77748391203932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45980.725909837965</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45980.725909837965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45980.725909837965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45980.725909837965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45980.725909837965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45980.725909837965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45980.725909837965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45980.725909837965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45980.725909837965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45980.725909837965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45980.725909837965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45980.725909837965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45980.725909837965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45980.725909837965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45980.725909837965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45980.725909837965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45980.725909837965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45980.725909837965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45980.725909837965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45980.725909837965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45980.725909837965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45980.725909837965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45980.725909837965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45980.725909837965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45980.725909837965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45980.725909837965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45980.725909837965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45980.725909837965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45980.725909837965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45980.725909837965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45980.725909837965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45980.725909837965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45980.725909837965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45980.725909837965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45980.725909837965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45980.725909837965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45980.725909837965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45980.725909837965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45980.725909837965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45980.725909837965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45980.725909837965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45980.725909837965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45980.725909837965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45980.725909837965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45980.725909837965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45980.725909837965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45980.725909837965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45980.725909837965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45980.725909837965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45980.725909837965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45980.725909837965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45980.725909837965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45980.725909837965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45980.725909837965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45980.725909837965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42BB3877-8DDA-4F58-9AA1-7B30922E70D8}"/>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155.72607187500398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45980.725909837965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45980.725909837965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45980.725909837965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45980.725909837965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45980.725909837965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45980.725909837965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45980.725909837965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45980.725909837965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45980.725909837965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45980.725909837965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45980.725909837965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45980.725909837965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45980.725909837965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45980.725909837965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45980.725909837965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45980.725909837965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45980.725909837965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45980.725909837965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45980.725909837965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45980.725909837965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45980.725909837965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45980.725909837965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45980.725909837965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45980.725909837965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45980.725909837965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45980.725909837965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45980.725909837965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45980.725909837965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45980.725909837965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45980.725909837965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45980.725909837965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45980.725909837965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45980.725909837965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45980.725909837965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45980.725909837965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45980.725909837965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45980.725909837965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45980.725909837965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45980.725909837965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45980.725909837965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45980.725909837965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45980.725909837965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45980.725909837965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45980.725909837965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45980.725909837965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45980.725909837965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45980.725909837965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45980.725909837965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45980.725909837965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45980.725909837965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45980.725909837965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45980.725909837965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45980.725909837965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45980.725909837965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45980.725909837965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45980.725909837965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45980.725909837965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45980.725909837965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45980.725909837965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45980.725909837965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45980.725909837965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45980.725909837965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45980.725909837965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45980.725909837965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45980.725909837965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45980.725909837965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45980.725909837965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45980.725909837965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45980.725909837965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45980.725909837965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45980.725909837965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45980.725909837965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45980.725909837965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45980.725909837965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45980.725909837965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45980.725909837965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45980.725909837965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45980.725909837965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45980.725909837965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45980.725909837965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45980.725909837965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45980.725909837965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45980.725909837965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45980.725909837965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45980.725909837965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45980.725909837965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45980.725909837965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45980.725909837965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45980.725909837965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45980.725909837965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45980.725909837965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45980.725909837965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45980.725909837965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45980.725909837965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45980.725909837965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45980.725909837965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45980.725909837965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45980.725909837965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45980.725909837965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45980.725909837965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45980.725909837965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45980.725909837965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45980.725909837965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45980.725909837965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45980.725909837965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45980.725909837965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45980.725909837965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45980.725909837965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45980.725909837965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45980.725909837965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45980.725909837965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45980.725909837965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45980.725909837965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45980.725909837965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45980.725909837965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45980.725909837965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45980.725909837965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45980.725909837965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45980.725909837965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45980.725909837965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45980.725909837965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45980.725909837965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45980.725909837965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45980.725909837965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45980.725909837965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45980.725909837965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45980.725909837965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45980.725909837965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45980.725909837965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45980.725909837965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45980.725909837965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45980.725909837965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45980.725909837965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45980.725909837965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45980.725909837965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45980.725909837965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45980.725909837965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45980.725909837965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45980.725909837965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45980.725909837965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45980.725909837965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45980.725909837965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45980.725909837965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45980.725909837965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45980.725909837965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45980.725909837965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45980.725909837965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45980.725909837965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45980.725909837965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45980.725909837965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45980.725909837965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45980.725909837965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45980.725909837965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45980.725909837965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45980.725909837965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45980.725909837965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45980.725909837965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45980.725909837965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45980.725909837965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45980.725909837965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45980.725909837965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45980.725909837965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45980.725909837965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45980.725909837965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45980.725909837965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45980.725909837965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45980.725909837965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45980.725909837965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45980.725909837965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45980.725909837965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45980.725909837965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45980.725909837965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45980.725909837965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45980.725909837965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45980.725909837965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45980.725909837965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45980.725909837965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45980.725909837965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45980.725909837965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45980.725909837965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45980.725909837965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45980.725909837965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v>
      </c>
      <c r="D2" s="85" t="s">
        <v>25623</v>
      </c>
      <c r="E2" s="61" t="s">
        <v>39021</v>
      </c>
      <c r="F2" s="22">
        <v>45980.686967592592</v>
      </c>
      <c r="G2" s="21">
        <f t="shared" ref="G2:G3" ca="1" si="0">IFERROR(NOW()-F2,"-")</f>
        <v>3.8942476850934327E-2</v>
      </c>
      <c r="H2" s="22">
        <v>45980.681898148148</v>
      </c>
      <c r="I2" s="19" t="str">
        <f>IFERROR(VLOOKUP(D2,DB!A:F,6,0),"")</f>
        <v>SCECO</v>
      </c>
      <c r="J2" s="18" t="str">
        <f>IFERROR(VLOOKUP(D2,DB!A:G,7,0),"")</f>
        <v>Vandalized</v>
      </c>
      <c r="K2" s="45" t="s">
        <v>39106</v>
      </c>
      <c r="L2" s="23" t="str">
        <f>IFERROR(VLOOKUP(D2,DB!A:I,9,0),"")</f>
        <v>Latis</v>
      </c>
    </row>
    <row r="3" spans="1:13" ht="15" customHeight="1">
      <c r="A3" s="19"/>
      <c r="B3" s="61" t="str">
        <f>IFERROR(VLOOKUP(D3,DB!A:K,11,0),"")</f>
        <v/>
      </c>
      <c r="C3" s="18"/>
      <c r="D3" s="18"/>
      <c r="E3" s="18"/>
      <c r="F3" s="20"/>
      <c r="G3" s="21">
        <f t="shared" ca="1" si="0"/>
        <v>45980.725910069443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45980.725910069443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45980.725910069443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45980.725910069443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45980.725910069443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45980.725910069443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45980.725910069443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45980.725910069443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45980.725910069443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45980.725910069443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45980.725910069443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45980.725910069443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45980.725910069443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45980.725910069443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45980.725910069443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45980.725910069443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45980.725910069443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45980.725910069443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45980.725910069443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45980.725910069443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45980.725910069443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45980.725910069443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45980.725910069443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45980.725910069443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45980.725910069443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45980.725910069443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45980.725910069443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45980.725910069443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45980.725910069443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45980.725910069443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45980.725910069443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45980.725910069443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45980.725910069443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45980.725910069443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45980.725910069443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45980.725910069443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45980.725910069443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45980.725910069443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45980.725910069443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45980.725910069443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45980.725910069443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45980.725910069443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45980.725910069443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45980.725910069443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45980.725910069443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45980.725910069443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45980.725910069443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45980.725910069443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45980.725910069443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45980.725910069443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45980.725910069443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45980.725910069443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45980.725910069443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45980.725910069443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45980.725910069443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45980.725910069443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45980.725910069443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45980.725910069443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45980.725910069443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45980.725910069443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45980.725910069443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45980.725910069443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45980.725910069443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45980.725910069443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45980.725910069443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45980.725910069443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45980.725910069443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45980.725910069443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45980.725910069443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45980.725910069443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45980.725910069443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45980.725910069443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45980.725910069443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45980.725910069443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45980.725910069443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45980.725910069443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45980.725910069443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45980.725910069443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45980.725910069443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45980.725910069443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45980.725910069443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45980.725910069443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45980.725910069443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45980.725910069443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45980.725910069443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45980.725910069443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45980.725910069443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45980.725910069443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45980.725910069443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45980.725910069443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45980.725910069443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45980.725910069443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45980.725910069443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45980.725910069443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45980.725910069443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45980.725910069443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45980.725910069443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45980.725910069443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45980.725910069443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45980.725910069443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45980.725910069443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45980.725910069443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45980.725910069443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45980.725910069443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45980.725910069443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45980.725910069443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45980.725910069443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45980.725910069443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45980.725910069443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45980.725910069443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45980.725910069443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45980.725910069443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45980.725910069443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45980.725910069443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45980.725910069443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45980.725910069443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45980.725910069443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45980.725910069443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45980.725910069443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45980.725910069443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45980.725910069443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45980.725910069443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45980.725910069443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45980.725910069443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45980.725910069443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45980.725910069443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45980.725910069443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45980.725910069443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45980.725910069443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45980.725910069443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45980.725910069443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45980.725910069443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45980.725910069443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45980.725910069443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45980.725910069443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45980.725910069443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45980.725910069443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45980.725910069443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45980.725910069443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45980.725910069443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45980.725910069443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45980.725910069443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45980.725910069443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45980.725910069443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45980.725910069443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45980.725910069443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45980.725910069443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45980.725910069443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45980.725910069443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45980.725910069443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45980.725910069443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45980.725910069443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45980.725910069443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45980.725910069443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45980.725910069443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45980.725910069443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45980.725910069443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45980.725910069443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45980.725910069443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45980.725910069443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45980.725910069443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45980.725910069443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45980.725910069443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45980.725910069443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45980.725910069443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45980.725910069443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45980.725910069443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45980.725910069443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45980.725910069443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45980.725910069443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45980.725910069443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45980.725910069443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45980.725910069443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45980.725910069443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45980.725910069443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45980.725910069443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45980.725910069443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45980.725910069443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45980.725910069443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45980.725910069443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45980.725910069443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45980.725910069443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45980.725910069443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45980.725910069443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45980.725910069443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45980.725910069443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45980.725910069443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45980.725910069443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45980.725910069443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45980.725910069443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45980.725910069443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45980.725910069443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45980.725910069443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45980.725910069443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45980.725910069443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45980.725910069443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45980.725910069443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45980.725910069443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45980.725910069443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45980.725910069443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45980.725910069443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45980.725910069443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45980.725910069443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45980.725910069443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45980.725910069443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45980.725910069443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45980.725910069443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45980.725910069443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45980.725910069443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45980.725910069443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45980.725910069443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45980.725910069443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45980.725910069443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45980.725910069443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45980.725910069443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45980.725910069443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45980.725910069443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45980.725910069443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45980.725910069443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45980.725910069443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45980.725910069443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45980.725910069443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45980.725910069443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45980.725910069443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45980.725910069443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45980.725910069443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45980.725910069443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45980.725910069443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45980.725910069443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45980.725910069443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45980.725910069443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45980.725910069443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45980.725910069443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45980.725910069443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45980.725910069443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45980.725910069443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45980.725910069443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45980.725910069443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45980.725910069443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45980.725910069443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45980.725910069443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45980.725910069443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45980.725910069443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45980.725910069443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45980.725910069443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45980.725910069443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45980.725910069443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45980.725910069443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45980.725910069443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45980.725910069443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45980.725910069443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45980.725910069443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45980.725910069443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45980.725910069443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45980.725910069443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45980.725910069443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45980.725910069443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45980.725910069443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45980.725910069443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45980.725910069443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45980.725910069443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45980.725910069443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45980.725910069443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45980.725910069443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45980.725910069443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45980.725910069443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45980.725910069443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45980.725910069443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45980.725910069443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45980.725910069443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45980.725910069443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45980.725910069443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45980.725910069443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45980.725910069443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45980.725910069443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45980.725910069443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45980.725910069443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45980.725910069443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45980.725910069443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45980.725910069443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45980.725910069443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45980.725910069443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45980.725910069443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45980.725910069443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45980.725910069443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45980.725910069443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45980.725910069443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45980.725910069443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45980.725910069443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45980.725910069443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45980.725910069443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45980.725910069443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45980.725910069443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45980.725910069443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45980.725910069443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45980.725910069443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45980.725910069443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45980.725910069443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45980.725910069443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45980.725910069443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45980.725910069443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45980.725910069443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45980.725910069443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45980.725910069443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45980.725910069443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45980.725910069443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45980.725910069443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45980.725910069443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45980.725910069443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45980.725910069443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45980.725910069443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45980.725910069443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45980.725910069443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45980.725910069443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45980.725910069443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45980.725910069443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45980.725910069443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45980.725910069443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45980.725910069443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45980.725910069443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45980.725910069443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45980.725910069443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45980.725910069443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45980.725910069443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45980.725910069443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45980.725910069443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45980.725910069443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45980.725910069443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45980.725910069443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45980.725910069443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45980.725910069443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45980.725910069443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45980.725910069443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45980.725910069443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45980.725910069443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45980.725910069443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45980.725910069443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45980.725910069443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45980.725910069443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45980.725910069443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45980.725910069443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45980.725910069443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45980.725910069443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45980.725910069443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45980.725910069443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45980.725910069443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45980.725910069443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45980.725910069443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45980.725910069443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45980.725910069443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45980.725910069443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45980.725910069443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45980.725910069443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45980.725910069443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45980.725910069443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45980.725910069443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45980.725910069443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45980.725910069443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45980.725910069443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45980.725910069443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45980.725910069443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45980.725910069443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45980.725910069443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45980.725910069443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45980.725910069443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45980.725910069443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45980.725910069443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45980.725910069443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45980.725910069443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45980.725910069443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45980.725910069443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45980.725910069443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45980.725910069443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45980.725910069443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45980.725910069443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45980.725910069443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45980.725910069443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45980.725910069443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45980.725910069443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45980.725910069443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45980.725910069443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45980.725910069443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45980.725910069443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45980.725910069443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45980.725910069443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45980.725910069443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45980.725910069443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45980.725910069443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45980.725910069443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45980.725910069443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45980.725910069443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45980.725910069443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45980.725910069443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45980.725910069443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45980.725910069443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45980.725910069443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45980.725910069443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45980.725910069443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45980.725910069443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45980.725910069443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45980.725910069443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45980.725910069443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45980.725910069443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45980.725910069443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45980.725910069443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45980.725910069443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45980.725910069443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45980.725910069443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45980.725910069443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45980.725910069443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45980.725910069443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45980.725910069443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45980.725910069443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45980.725910069443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45980.725910069443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45980.725910069443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45980.725910069443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45980.725910069443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45980.725910069443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45980.725910069443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45980.725910069443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45980.725910069443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45980.725910069443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45980.725910069443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45980.725910069443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45980.725910069443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45980.725910069443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45980.725910069443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45980.725910069443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45980.725910069443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45980.725910069443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45980.725910069443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45980.725910069443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45980.725910069443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45980.725910069443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45980.725910069443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45980.725910069443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45980.725910069443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45980.725910069443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45980.725910069443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45980.725910069443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45980.725910069443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45980.725910069443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45980.725910069443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45980.725910069443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45980.725910069443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45980.725910069443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45980.725910069443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45980.725910069443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45980.725910069443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45980.725910069443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45980.725910069443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45980.725910069443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45980.725910069443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45980.725910069443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45980.725910069443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45980.725910069443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45980.725910069443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45980.725910069443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45980.725910069443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45980.725910069443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45980.725910069443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45980.725910069443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45980.725910069443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45980.725910069443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45980.725910069443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45980.725910069443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45980.725910069443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45980.725910069443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45980.725910069443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45980.725910069443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45980.725910069443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45980.725910069443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45980.725910069443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45980.725910069443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45980.725910069443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45980.725910069443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45980.725910069443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45980.725910069443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45980.725910069443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45980.725910069443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45980.725910069443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45980.725910069443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45980.725910069443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45980.725910069443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45980.725910069443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45980.725910069443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45980.725910069443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45980.725910069443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45980.725910069443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45980.725910069443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45980.725910069443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45980.725910069443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45980.725910069443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45980.725910069443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45980.725910069443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45980.725910069443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45980.725910069443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45980.725910069443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45980.725910069443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45980.725910069443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45980.725910069443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45980.725910069443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45980.725910069443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45980.725910069443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45980.725910069443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45980.725910069443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45980.725910069443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45980.725910069443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45980.725910069443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45980.725910069443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45980.725910069443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45980.725910069443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45980.725910069443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45980.725910069443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45980.725910069443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45980.725910069443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45980.725910069443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45980.725910069443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45980.725910069443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45980.725910069443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45980.725910069443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45980.725910069443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45980.725910069443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45980.725910069443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45980.725910069443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45980.725910069443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45980.725910069443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45980.725910069443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45980.725910069443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45980.725910069443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45980.725910069443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45980.725910069443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45980.725910069443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45980.725910069443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45980.725910069443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45980.725910069443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45980.725910069443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45980.725910069443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45980.725910069443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45980.725910069443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45980.725910069443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45980.725910069443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45980.725910069443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45980.725910069443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45980.725910069443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45980.725910069443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45980.725910069443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45980.725910069443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45980.725910069443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45980.725910069443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45980.725910069443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45980.725910069443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45980.725910069443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45980.725910069443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45980.725910069443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45980.725910069443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45980.725910069443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45980.725910069443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45980.725910069443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45980.725910069443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45980.725910069443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45980.725910069443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45980.725910069443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45980.725910069443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45980.725910069443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45980.725910069443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45980.725910069443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45980.725910069443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45980.725910069443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45980.725910069443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45980.725910069443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45980.725910069443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45980.725910069443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45980.725910069443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45980.725910069443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45980.725910069443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45980.725910069443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45980.725910069443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45980.725910069443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45980.725910069443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45980.725910069443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45980.725910069443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45980.725910069443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45980.725910069443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45980.725910069443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45980.725910069443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45980.725910069443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45980.725910069443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45980.725910069443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45980.725910069443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45980.725910069443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45980.725910069443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45980.725910069443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45980.725910069443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45980.725910069443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45980.725910069443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45980.725910069443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45980.725910069443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45980.725910069443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45980.725910069443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45980.725910069443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45980.725910069443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45980.725910069443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45980.725910069443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45980.725910069443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45980.725910069443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45980.725910069443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45980.725910069443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45980.725910069443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45980.725910069443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45980.725910069443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45980.725910069443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45980.725910069443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45980.725910069443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45980.725910069443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45980.725910069443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45980.725910069443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45980.725910069443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45980.725910069443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45980.725910069443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45980.725910069443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45980.725910069443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45980.725910069443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45980.725910069443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45980.725910069443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45980.725910069443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45980.725910069443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45980.725910069443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45980.725910069443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45980.725910069443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45980.725910069443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45980.725910069443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45980.725910069443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45980.725910069443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45980.725910069443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45980.725910069443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45980.725910069443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45980.725910069443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45980.725910069443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45980.725910069443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45980.725910069443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45980.725910069443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45980.725910069443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45980.725910069443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45980.725910069443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45980.725910069443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45980.725910069443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45980.725910069443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45980.725910069443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45980.725910069443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45980.725910069443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45980.725910069443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45980.725910069443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45980.725910069443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45980.725910069443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45980.725910069443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45980.725910069443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45980.725910069443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45980.725910069443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45980.725910069443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45980.725910069443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45980.725910069443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45980.725910069443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45980.725910069443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45980.725910069443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45980.725910069443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45980.725910069443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45980.725910069443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45980.725910069443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45980.725910069443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45980.725910069443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45980.725910069443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45980.725910069443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45980.725910069443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45980.725910069443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45980.725910069443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45980.725910069443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45980.725910069443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45980.725910069443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45980.725910069443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45980.725910069443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45980.725910069443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45980.725910069443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45980.725910069443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45980.725910069443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45980.725910069443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45980.725910069443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45980.725910069443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45980.725910069443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45980.725910069443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45980.725910069443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45980.725910069443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45980.725910069443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45980.725910069443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45980.725910069443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45980.725910069443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45980.725910069443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45980.725910069443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45980.725910069443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45980.725910069443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45980.725910069443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45980.725910069443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45980.725910069443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45980.725910069443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45980.725910069443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45980.725910069443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45980.725910069443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45980.725910069443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45980.725910069443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45980.725910069443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45980.725910069443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45980.725910069443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45980.725910069443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45980.725910069443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45980.725910069443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45980.725910069443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45980.725910069443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45980.725910069443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45980.725910069443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45980.725910069443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45980.725910069443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45980.725910069443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45980.725910069443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45980.725910069443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45980.725910069443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45980.725910069443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45980.725910069443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45980.725910069443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45980.725910069443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45980.725910069443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45980.725910069443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45980.725910069443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45980.725910069443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45980.725910069443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45980.725910069443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45980.725910069443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45980.725910069443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45980.725910069443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45980.725910069443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45980.725910069443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45980.725910069443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45980.725910069443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45980.725910069443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45980.725910069443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45980.725910069443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45980.725910069443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45980.725910069443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45980.725910069443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45980.725910069443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45980.725910069443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45980.725910069443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45980.725910069443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45980.725910069443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45980.725910069443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45980.725910069443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45980.725910069443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45980.725910069443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45980.725910069443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45980.725910069443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45980.725910069443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45980.725910069443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45980.725910069443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45980.725910069443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45980.725910069443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45980.725910069443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45980.725910069443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45980.725910069443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45980.725910069443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45980.725910069443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45980.725910069443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45980.725910069443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45980.725910069443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45980.725910069443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45980.725910069443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45980.725910069443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45980.725910069443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45980.725910069443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45980.725910069443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45980.725910069443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45980.725910069443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45980.725910069443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45980.725910069443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45980.725910069443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45980.725910069443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45980.725910069443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45980.725910069443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45980.725910069443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45980.725910069443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45980.725910069443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45980.725910069443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45980.725910069443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45980.725910069443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45980.725910069443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45980.725910069443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45980.725910069443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45980.725910069443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45980.725910069443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45980.725910069443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45980.725910069443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45980.725910069443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45980.725910069443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45980.725910069443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45980.725910069443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45980.725910069443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45980.725910069443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45980.725910069443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45980.725910069443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45980.725910069443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45980.725910069443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45980.725910069443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45980.725910069443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45980.725910069443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45980.725910069443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45980.725910069443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45980.725910069443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45980.725910069443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45980.725910069443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45980.725910069443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45980.725910069443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45980.725910069443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45980.725910069443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45980.725910069443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45980.725910069443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45980.725910069443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45980.725910069443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45980.725910069443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45980.725910069443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45980.725910069443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45980.725910069443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45980.725910069443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45980.725910069443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45980.725910069443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45980.725910069443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45980.725910069443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45980.725910069443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45980.725910069443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45980.725910069443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45980.725910069443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45980.725910069443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45980.725910069443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45980.725910069443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45980.725910069443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45980.725910069443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45980.725910069443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45980.725910069443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45980.725910069443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45980.725910069443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45980.725910069443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45980.725910069443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45980.725910069443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45980.725910069443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45980.725910069443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45980.725910069443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45980.725910069443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45980.725910069443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45980.725910069443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45980.725910069443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45980.725910069443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45980.725910069443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45980.725910069443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45980.725910069443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45980.725910069443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45980.725910069443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45980.725910069443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45980.725910069443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45980.725910069443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45980.725910069443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45980.725910069443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45980.725910069443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45980.725910069443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45980.725910069443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45980.725910069443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45980.725910069443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45980.725910069443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45980.725910069443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45980.725910069443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45980.725910069443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45980.725910069443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45980.725910069443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45980.725910069443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45980.725910069443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45980.725910069443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45980.725910069443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45980.725910069443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45980.725910069443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45980.725910069443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45980.725910069443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45980.725910069443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45980.725910069443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45980.725910069443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45980.725910069443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45980.725910069443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45980.725910069443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45980.725910069443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45980.725910069443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45980.725910069443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45980.725910069443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45980.725910069443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45980.725910069443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45980.725910069443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45980.725910069443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45980.725910069443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45980.725910069443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45980.725910069443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45980.725910069443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45980.725910069443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45980.725910069443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45980.725910069443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45980.725910069443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45980.725910069443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45980.725910069443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45980.725910069443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45980.725910069443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45980.725910069443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45980.725910069443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45980.725910069443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45980.725910069443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45980.725910069443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45980.725910069443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45980.725910069443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45980.725910069443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45980.725910069443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45980.725910069443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45980.725910069443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45980.725910069443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45980.725910069443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45980.725910069443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45980.725910069443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45980.725910069443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45980.725910069443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45980.725910069443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45980.725910069443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45980.725910069443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45980.725910069443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45980.725910069443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45980.725910069443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45980.725910069443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45980.725910069443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45980.725910069443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45980.725910069443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45980.725910069443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45980.725910069443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45980.725910069443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45980.725910069443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45980.725910069443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45980.725910069443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45980.725910069443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45980.725910069443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45980.725910069443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45980.725910069443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45980.725910069443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45980.725910069443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45980.725910069443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45980.725910069443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45980.725910069443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45980.725910069443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45980.725910069443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45980.725910069443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45980.725910069443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45980.725910069443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45980.725910069443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45980.725910069443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45980.725910069443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45980.725910069443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45980.725910069443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45980.725910069443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45980.725910069443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45980.725910069443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45980.725910069443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45980.725910069443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45980.725910069443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45980.725910069443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45980.725910069443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45980.725910069443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45980.725910069443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277.24519224536925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8" ca="1" si="0">IFERROR(NOW()-F3,"")</f>
        <v>0.13859502314880956</v>
      </c>
      <c r="H3" s="95">
        <v>45980.581435185188</v>
      </c>
      <c r="I3" s="113" t="str">
        <f>IFERROR(VLOOKUP(D3,DB!A:F,6,0),"")</f>
        <v>SCECO</v>
      </c>
      <c r="J3" s="113" t="str">
        <f>IFERROR(VLOOKUP(D3,DB!A:G,7,0),"")</f>
        <v>Vandalized</v>
      </c>
      <c r="K3" s="97" t="s">
        <v>39110</v>
      </c>
      <c r="L3" s="91" t="str">
        <f>IFERROR(VLOOKUP(D3,DB!A:I,9,0),"")</f>
        <v>Latis</v>
      </c>
    </row>
    <row r="4" spans="1:16" ht="15" customHeight="1">
      <c r="A4" s="113" t="s">
        <v>39111</v>
      </c>
      <c r="B4" s="113" t="str">
        <f>IFERROR(VLOOKUP(D4,DB!A:K,11,0),"")</f>
        <v>R4</v>
      </c>
      <c r="C4" s="93">
        <v>5</v>
      </c>
      <c r="D4" s="91" t="s">
        <v>36648</v>
      </c>
      <c r="E4" s="94" t="s">
        <v>39021</v>
      </c>
      <c r="F4" s="95">
        <v>45980.662546296298</v>
      </c>
      <c r="G4" s="96">
        <f t="shared" ca="1" si="0"/>
        <v>6.3363541667058598E-2</v>
      </c>
      <c r="H4" s="95">
        <v>45980.652187500003</v>
      </c>
      <c r="I4" s="113" t="str">
        <f>IFERROR(VLOOKUP(D4,DB!A:F,6,0),"")</f>
        <v>Generator-SG</v>
      </c>
      <c r="J4" s="113" t="str">
        <f>IFERROR(VLOOKUP(D4,DB!A:G,7,0),"")</f>
        <v>In progress</v>
      </c>
      <c r="K4" s="97" t="s">
        <v>39112</v>
      </c>
      <c r="L4" s="91" t="str">
        <f>IFERROR(VLOOKUP(D4,DB!A:I,9,0),"")</f>
        <v>Latis</v>
      </c>
    </row>
    <row r="5" spans="1:16" ht="15" customHeight="1">
      <c r="A5" s="113" t="s">
        <v>39113</v>
      </c>
      <c r="B5" s="113" t="str">
        <f>IFERROR(VLOOKUP(D5,DB!A:K,11,0),"")</f>
        <v>R4</v>
      </c>
      <c r="C5" s="93">
        <v>2</v>
      </c>
      <c r="D5" s="91" t="s">
        <v>38582</v>
      </c>
      <c r="E5" s="94" t="s">
        <v>39021</v>
      </c>
      <c r="F5" s="95">
        <v>45980.681817129633</v>
      </c>
      <c r="G5" s="96">
        <f t="shared" ca="1" si="0"/>
        <v>4.4092708332755137E-2</v>
      </c>
      <c r="H5" s="95">
        <v>45980.668425925927</v>
      </c>
      <c r="I5" s="113" t="str">
        <f>IFERROR(VLOOKUP(D5,DB!A:F,6,0),"")</f>
        <v>SCECO</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t="shared" ca="1" si="0"/>
        <v>45980.725909837965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45980.725909837965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45980.725909837965</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28582</v>
      </c>
      <c r="E9" s="94"/>
      <c r="F9" s="95"/>
      <c r="G9" s="96">
        <f t="shared" ca="1" si="0"/>
        <v>45980.725909837965</v>
      </c>
      <c r="H9" s="95"/>
      <c r="I9" s="113" t="str">
        <f>IFERROR(VLOOKUP(D9,DB!A:F,6,0),"")</f>
        <v>SCECO+STB</v>
      </c>
      <c r="J9" s="113" t="str">
        <f>IFERROR(VLOOKUP(D9,DB!A:G,7,0),"")</f>
        <v>Good</v>
      </c>
      <c r="K9" s="97"/>
      <c r="L9" s="91" t="str">
        <f>IFERROR(VLOOKUP(D9,DB!A:I,9,0),"")</f>
        <v>Latis</v>
      </c>
    </row>
    <row r="10" spans="1:16" ht="15" customHeight="1">
      <c r="A10" s="113"/>
      <c r="B10" s="113" t="str">
        <f>IFERROR(VLOOKUP(D10,DB!A:K,11,0),"")</f>
        <v/>
      </c>
      <c r="C10" s="93"/>
      <c r="D10" s="91"/>
      <c r="E10" s="94"/>
      <c r="F10" s="95"/>
      <c r="G10" s="96">
        <f t="shared" ca="1" si="0"/>
        <v>45980.725909837965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45980.725909837965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45980.725909837965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45980.725909837965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45980.725909837965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45980.725909837965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45980.725909837965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45980.725909837965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45980.725909837965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45980.725909837965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45980.725909837965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45980.725909837965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147"/>
      <c r="E22" s="94"/>
      <c r="F22" s="95"/>
      <c r="G22" s="96">
        <f t="shared" ca="1" si="0"/>
        <v>45980.725909837965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45980.725909837965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45980.725909837965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45980.725909837965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45980.725909837965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45980.725909837965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45980.725909837965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45980.725909837965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45980.725909837965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45980.725909837965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45980.725909837965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45980.725909837965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45980.725909837965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45980.725909837965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45980.725909837965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45980.725909837965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45980.725909837965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45980.725909837965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45980.725909837965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45980.725909837965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45980.725909837965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45980.725909837965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45980.725909837965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45980.725909837965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45980.725909837965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45980.725909837965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45980.725909837965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45980.725909837965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45980.725909837965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45980.725909837965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45980.725909837965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45980.725909837965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45980.725909837965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45980.725909837965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45980.725909837965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45980.725909837965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45980.725909837965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45980.725909837965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45980.725909837965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45980.725909837965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45980.725909837965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45980.725909837965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45980.725909837965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45980.725909837965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45980.725909837965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45980.725909837965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45980.725909837965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45980.725909837965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45980.725909837965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45980.725909837965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45980.725909837965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45980.725909837965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45980.725909837965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45980.725909837965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45980.725909837965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45980.725909837965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45980.725909837965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45980.725909837965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45980.725909837965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45980.725909837965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45980.725909837965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45980.725909837965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45980.725909837965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45980.725909837965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45980.725909837965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45980.725909837965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45980.725909837965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45980.725909837965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45980.725909837965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45980.725909837965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45980.725909837965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45980.725909837965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45980.725909837965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45980.725909837965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45980.725909837965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45980.725909837965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45980.725909837965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45980.725909837965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45980.725909837965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45980.725909837965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45980.725909837965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45980.725909837965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45980.725909837965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45980.725909837965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45980.725909837965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45980.725909837965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45980.725909837965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45980.725909837965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45980.725909837965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45980.725909837965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45980.725909837965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45980.725909837965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45980.725909837965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45980.725909837965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45980.725909837965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45980.725909837965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45980.725909837965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45980.725909837965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45980.725909837965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45980.725909837965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45980.725909837965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45980.725909837965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45980.725909837965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45980.725909837965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45980.725909837965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45980.725909837965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45980.725909837965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45980.725909837965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45980.725909837965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45980.725909837965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45980.725909837965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45980.725909837965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45980.725909837965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45980.725909837965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45980.725909837965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45980.725909837965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45980.725909837965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45980.725909837965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45980.725909837965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45980.725909837965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45980.725909837965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45980.725909837965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45980.725909837965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45980.725909837965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45980.725909837965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45980.725909837965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45980.725909837965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45980.725909837965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45980.725909837965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45980.725909837965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45980.725909837965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45980.725909837965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45980.725909837965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45980.725909837965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45980.725909837965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45980.725909837965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45980.725909837965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45980.725909837965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45980.725909837965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45980.725909837965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45980.725909837965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45980.725909837965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45980.725909837965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45980.725909837965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45980.725909837965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45980.725909837965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45980.725909837965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45980.725909837965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45980.725909837965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45980.725909837965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45980.725909837965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45980.725909837965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45980.725909837965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45980.725909837965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45980.725909837965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45980.725909837965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45980.725909837965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45980.725909837965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45980.725909837965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45980.725909837965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45980.725909837965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45980.725909837965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45980.725909837965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45980.725909837965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45980.725909837965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45980.725909837965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45980.725909837965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45980.725909837965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45980.725909837965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45980.725909837965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45980.725909837965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45980.725909837965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45980.725909837965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45980.725909837965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45980.725909837965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45980.725909837965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45980.725909837965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45980.725909837965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45980.725909837965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45980.725909837965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45980.725909837965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45980.725909837965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45980.725909837965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45980.725909837965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45980.725909837965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45980.725909837965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45980.725909837965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45980.725909837965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45980.725909837965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45980.725909837965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45980.725909837965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45980.725909837965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45980.725909837965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45980.725909837965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45980.725909837965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45980.725909837965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45980.725909837965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45980.725909837965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45980.725909837965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45980.725909837965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45980.725909837965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45980.725909837965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45980.725909837965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45980.725909837965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45980.725909837965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45980.725909837965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45980.725909837965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45980.725909837965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45980.725909837965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45980.725909837965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45980.725909837965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45980.725909837965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45980.725909837965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45980.725909837965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45980.725909837965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45980.725909837965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45980.725909837965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45980.725909837965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45980.725909837965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45980.725909837965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45980.725909837965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45980.725909837965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45980.725909837965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45980.725909837965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45980.725909837965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45980.725909837965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45980.725909837965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45980.725909837965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45980.725909837965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45980.725909837965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45980.725909837965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45980.725909837965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45980.725909837965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45980.725909837965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45980.725909837965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45980.725909837965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45980.725909837965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45980.725909837965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45980.725909837965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45980.725909837965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45980.725909837965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45980.725909837965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45980.725909837965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45980.725909837965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45980.725909837965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45980.725909837965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45980.725909837965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45980.725909837965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45980.725909837965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45980.725909837965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45980.725909837965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45980.725909837965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45980.725909837965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45980.725909837965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45980.725909837965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45980.725909837965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45980.725909837965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45980.725909837965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45980.725909837965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45980.725909837965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45980.725909837965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45980.725909837965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45980.725909837965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45980.725909837965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45980.725909837965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45980.725909837965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45980.725909837965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45980.725909837965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45980.725909837965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45980.725909837965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45980.725909837965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45980.725909837965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45980.725909837965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45980.725909837965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45980.725909837965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45980.725909837965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45980.725909837965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45980.725909837965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45980.725909837965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45980.725909837965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45980.725909837965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45980.725909837965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45980.725909837965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45980.725909837965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45980.725909837965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45980.725909837965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45980.725909837965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45980.725909837965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45980.725909837965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45980.725909837965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45980.725909837965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45980.725909837965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45980.725909837965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45980.725909837965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45980.725909837965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45980.725909837965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45980.725909837965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45980.725909837965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45980.725909837965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45980.725909837965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45980.725909837965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45980.725909837965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45980.725909837965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45980.725909837965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45980.725909837965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45980.725909837965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45980.725909837965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45980.725909837965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45980.725909837965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45980.725909837965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45980.725909837965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45980.725909837965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45980.725909837965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45980.725909837965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45980.725909837965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45980.725909837965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45980.725909837965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45980.725909837965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45980.725909837965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45980.725909837965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45980.725909837965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45980.725909837965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45980.725909837965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45980.725909837965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45980.725909837965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45980.725909837965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45980.725909837965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45980.725909837965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45980.725909837965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45980.725909837965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45980.725909837965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45980.725909837965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45980.725909837965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45980.725909837965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45980.725909837965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45980.725909837965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45980.725909837965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45980.725909837965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45980.725909837965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45980.725909837965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45980.725909837965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45980.725909837965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45980.725909837965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45980.725909837965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45980.725909837965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45980.725909837965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45980.725909837965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45980.725909837965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45980.725909837965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45980.725909837965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45980.725909837965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45980.725909837965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45980.725909837965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45980.725909837965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45980.725909837965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45980.725909837965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45980.725909837965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42" ca="1" si="6">IFERROR(NOW()-F379,"")</f>
        <v>45980.725909837965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45980.725909837965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45980.725909837965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45980.725909837965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45980.725909837965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45980.725909837965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45980.725909837965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45980.725909837965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45980.725909837965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45980.725909837965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45980.725909837965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45980.725909837965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45980.725909837965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45980.725909837965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45980.725909837965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45980.725909837965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45980.725909837965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45980.725909837965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45980.725909837965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45980.725909837965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45980.725909837965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45980.725909837965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45980.725909837965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45980.725909837965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45980.725909837965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45980.725909837965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45980.725909837965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45980.725909837965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45980.725909837965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45980.725909837965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45980.725909837965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45980.725909837965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45980.725909837965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45980.725909837965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45980.725909837965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45980.725909837965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45980.725909837965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45980.725909837965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45980.725909837965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45980.725909837965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45980.725909837965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45980.725909837965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45980.725909837965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45980.725909837965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45980.725909837965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45980.725909837965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45980.725909837965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45980.725909837965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45980.725909837965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45980.725909837965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45980.725909837965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45980.725909837965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45980.725909837965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45980.725909837965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45980.725909837965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45980.725909837965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45980.725909837965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45980.725909837965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45980.725909837965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45980.725909837965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45980.725909837965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45980.725909837965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45980.725909837965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45980.725909837965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ref="G443:G488" ca="1" si="7">IFERROR(NOW()-F443,"")</f>
        <v>45980.725909837965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45980.725909837965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45980.725909837965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45980.725909837965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45980.725909837965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45980.725909837965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45980.725909837965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45980.725909837965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45980.725909837965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45980.725909837965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45980.725909837965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45980.725909837965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45980.725909837965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45980.725909837965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45980.725909837965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45980.725909837965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45980.725909837965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45980.725909837965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45980.725909837965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45980.725909837965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45980.725909837965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45980.725909837965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45980.725909837965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45980.725909837965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45980.725909837965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45980.725909837965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45980.725909837965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45980.725909837965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45980.725909837965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45980.725909837965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45980.725909837965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45980.725909837965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45980.725909837965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45980.725909837965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45980.725909837965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45980.725909837965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45980.725909837965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45980.725909837965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45980.725909837965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45980.725909837965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45980.725909837965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45980.725909837965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45980.725909837965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45980.725909837965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45980.725909837965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45980.725909837965</v>
      </c>
      <c r="H488" s="95"/>
      <c r="I488" s="113" t="str">
        <f>IFERROR(VLOOKUP(D488,DB!A:F,6,0),"")</f>
        <v/>
      </c>
      <c r="J488" s="113" t="str">
        <f>IFERROR(VLOOKUP(D488,DB!A:G,7,0),"")</f>
        <v/>
      </c>
      <c r="K488" s="97"/>
      <c r="L488" s="91" t="str">
        <f>IFERROR(VLOOKUP(D488,DB!A:I,9,0),"")</f>
        <v/>
      </c>
    </row>
  </sheetData>
  <dataValidations count="2">
    <dataValidation allowBlank="1" showInputMessage="1" showErrorMessage="1" sqref="E1" xr:uid="{A4F81451-56CC-4543-9497-104C4E44EE4B}"/>
    <dataValidation type="list" allowBlank="1" showInputMessage="1" showErrorMessage="1" sqref="E2:E4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88.893849652777135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54.53703252314881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32.064798726853041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3.2111065972276265</v>
      </c>
      <c r="H5" s="135">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
      </c>
      <c r="C6" s="109"/>
      <c r="D6" s="109"/>
      <c r="E6" s="109"/>
      <c r="F6" s="109"/>
      <c r="G6" s="111">
        <f ca="1">IFERROR(NOW()-F6,"")</f>
        <v>45980.725909837965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45980.725909837965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45980.725909837965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45980.725909837965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45980.725909837965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45980.725909837965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45980.725909837965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45980.725909837965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45980.725909837965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45980.725909837965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45980.725909837965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45980.725909837965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45980.725909837965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45980.725909837965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45980.725909837965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45980.725909837965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45980.725909837965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45980.725909837965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45980.725909837965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45980.725909837965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45980.725909837965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45980.725909837965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45980.725909837965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45980.725909837965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45980.725909837965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45980.725909837965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45980.725909837965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45980.725909837965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45980.725909837965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45980.725909837965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45980.725909837965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45980.725909837965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45980.725909837965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45980.725909837965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45980.725909837965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45980.725909837965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45980.725909837965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45980.725909837965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45980.725909837965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45980.725909837965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45980.725909837965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45980.725909837965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45980.725909837965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45980.725909837965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45980.725909837965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45980.725909837965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45980.725909837965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45980.725909837965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45980.725909837965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45980.725909837965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45980.725909837965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45980.725909837965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45980.725909837965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45980.725909837965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45980.725909837965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45980.725909837965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45980.725909837965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45980.725909837965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45980.725909837965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45980.725909837965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45980.725909837965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45980.725909837965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45980.725909837965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45980.725909837965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45980.725909837965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45980.725909837965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45980.725909837965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45980.725909837965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45980.725909837965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45980.725909837965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45980.725909837965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45980.725909837965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45980.725909837965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45980.725909837965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45980.725909837965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45980.725909837965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45980.725909837965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45980.725909837965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45980.725909837965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45980.725909837965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45980.725909837965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45980.725909837965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45980.725909837965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45980.725909837965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45980.725909837965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45980.725909837965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45980.725909837965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45980.725909837965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45980.725909837965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45980.725909837965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45980.725909837965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45980.725909837965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45980.725909837965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45980.725909837965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45980.725909837965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45980.725909837965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45980.725909837965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45980.725909837965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45980.725909837965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45980.725909837965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45980.725909837965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45980.725909837965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45980.725909837965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45980.725909837965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45980.725909837965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45980.725909837965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45980.725909837965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45980.725909837965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45980.725909837965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45980.725909837965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45980.725909837965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45980.725909837965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45980.725909837965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45980.725909837965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45980.725909837965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45980.725909837965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45980.725909837965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45980.725909837965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45980.725909837965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45980.725909837965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45980.725909837965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45980.725909837965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45980.725909837965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45980.725909837965</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45980.725909837965</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45980.725909837965</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45980.725909837965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45980.725909837965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45980.725909837965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45980.725909837965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45980.725909837965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45980.725909837965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45980.725909837965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45980.725909837965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45980.725909837965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45980.725909837965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45980.725909837965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45980.725909837965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45980.725909837965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45980.725909837965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45980.725909837965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45980.725909837965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45980.725909837965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45980.725909837965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45980.725909837965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45980.725909837965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45980.725909837965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45980.725909837965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45980.725909837965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45980.725909837965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45980.725909837965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45980.725909837965</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45980.725909837965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45980.725909837965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45980.725909837965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45980.725909837965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45980.725909837965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45980.725909837965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45980.725909837965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45980.725909837965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45980.725909837965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45980.725909837965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45980.725909837965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45980.725909837965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45980.725909837965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45980.725909837965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45980.725909837965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45980.725909837965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45980.725909837965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45980.725909837965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45980.725909837965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45980.725909837965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45980.725909837965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45980.725909837965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45980.725909837965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45980.725909837965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45980.725909837965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45980.725909837965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45980.725909837965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45980.725909837965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45980.725909837965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45980.725909837965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45980.725909837965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45980.725909837965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45980.725909837965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45980.725909837965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45980.725909837965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45980.725909837965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45980.725909837965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45980.725909837965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45980.725909837965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45980.725909837965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45980.725909837965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45980.725909837965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45980.725909837965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45980.725909837965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45980.725909837965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45980.725909837965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45980.725909837965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45980.725909837965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45980.725909837965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45980.725909837965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45980.725909837965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45980.725909837965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45980.725909837965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45980.725909837965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45980.725909837965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45980.725909837965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45980.725909837965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45980.725909837965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45980.725909837965</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2025-11-19T14:27:21Z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