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60" documentId="120_S{2AC9BD13-BADA-5192-A53E-5A8FF88502F6}" xr6:coauthVersionLast="47" xr6:coauthVersionMax="47" xr10:uidLastSave="{54B15851-D9AC-43E0-AA70-FD43964619C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<sst xmlns="http://schemas.openxmlformats.org/spreadsheetml/2006/main" count="181548" uniqueCount="39151">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</sst>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337.42103842592769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1.321435185673181E-2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46000.369464351854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46000.369464351854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46000.369464351854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46000.369464351854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46000.369464351854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46000.369464351854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46000.369464351854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46000.369464351854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46000.369464351854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46000.369464351854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46000.369464351854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46000.369464351854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46000.369464351854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46000.369464351854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46000.369464351854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46000.369464351854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46000.369464351854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46000.369464351854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46000.369464351854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46000.369464351854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46000.369464351854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46000.369464351854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46000.369464351854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46000.369464351854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46000.369464351854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46000.369464351854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46000.369464351854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46000.369464351854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46000.369464351854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46000.369464351854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46000.369464351854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46000.369464351854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46000.369464351854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46000.369464351854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46000.369464351854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46000.369464351854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46000.369464351854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46000.369464351854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46000.369464351854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46000.369464351854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46000.369464351854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46000.369464351854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46000.369464351854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46000.369464351854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46000.369464351854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46000.369464351854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46000.369464351854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46000.369464351854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46000.369464351854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46000.369464351854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46000.369464351854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46000.369464351854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46000.369464351854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46000.369464351854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46000.369464351854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46000.369464351854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46000.369464351854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46000.369464351854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46000.369464351854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46000.369464351854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46000.369464351854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46000.369464351854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46000.369464351854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46000.369464351854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46000.369464351854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46000.369464351854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46000.369464351854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46000.369464351854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46000.369464351854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46000.369464351854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46000.369464351854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46000.369464351854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46000.369464351854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46000.369464351854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46000.369464351854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46000.369464351854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46000.369464351854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46000.369464351854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46000.369464351854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46000.369464351854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46000.369464351854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46000.369464351854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46000.369464351854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46000.369464351854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46000.369464351854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46000.369464351854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46000.369464351854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46000.369464351854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46000.369464351854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46000.369464351854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46000.369464351854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46000.369464351854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46000.369464351854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46000.369464351854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46000.369464351854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46000.369464351854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46000.369464351854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46000.369464351854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46000.369464351854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46000.369464351854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46000.369464351854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46000.369464351854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46000.369464351854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46000.369464351854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46000.369464351854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46000.369464351854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46000.369464351854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46000.369464351854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46000.369464351854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46000.369464351854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46000.369464351854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46000.369464351854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46000.369464351854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46000.369464351854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46000.369464351854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46000.369464351854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46000.369464351854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46000.369464351854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46000.369464351854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46000.369464351854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46000.369464351854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46000.369464351854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46000.369464351854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46000.369464351854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46000.369464351854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46000.369464351854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46000.369464351854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46000.369464351854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46000.369464351854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46000.369464351854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46000.369464351854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46000.369464351854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46000.369464351854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46000.369464351854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46000.369464351854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46000.369464351854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46000.369464351854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46000.369464351854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46000.369464351854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46000.369464351854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46000.369464351854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46000.369464351854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46000.369464351854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46000.369464351854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46000.369464351854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46000.369464351854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46000.369464351854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46000.369464351854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46000.369464351854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46000.369464351854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46000.369464351854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46000.369464351854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46000.369464351854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46000.369464351854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46000.369464351854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46000.369464351854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46000.369464351854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46000.369464351854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46000.369464351854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46000.369464351854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46000.369464351854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46000.369464351854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46000.369464351854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46000.369464351854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46000.369464351854</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360A3CAA-1777-4785-B117-0C2D417BC011}"/>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175.36962638889236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15.982045370372362</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3.0140824074114789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0.54556388888886431</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0.24736944444885012</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7.5494444448850118E-2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46000.369464351854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46000.369464351854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46000.369464351854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46000.369464351854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46000.369464351854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46000.369464351854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46000.369464351854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46000.369464351854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46000.369464351854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46000.369464351854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46000.369464351854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46000.369464351854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46000.369464351854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46000.369464351854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46000.369464351854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46000.369464351854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46000.369464351854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46000.369464351854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46000.369464351854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46000.369464351854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46000.369464351854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46000.369464351854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46000.369464351854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46000.369464351854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46000.369464351854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46000.369464351854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46000.369464351854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46000.369464351854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46000.369464351854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46000.369464351854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46000.369464351854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46000.369464351854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46000.369464351854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46000.369464351854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46000.369464351854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46000.369464351854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46000.369464351854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46000.369464351854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46000.369464351854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46000.369464351854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46000.369464351854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46000.369464351854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46000.369464351854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46000.369464351854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46000.369464351854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46000.369464351854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46000.369464351854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46000.369464351854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46000.369464351854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46000.369464351854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46000.369464351854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46000.369464351854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46000.369464351854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46000.369464351854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46000.369464351854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46000.369464351854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46000.369464351854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46000.369464351854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46000.369464351854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46000.369464351854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46000.369464351854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46000.369464351854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46000.369464351854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46000.369464351854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46000.369464351854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46000.369464351854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46000.369464351854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46000.369464351854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46000.369464351854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46000.369464351854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46000.369464351854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46000.369464351854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46000.369464351854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46000.369464351854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46000.369464351854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46000.369464351854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46000.369464351854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46000.369464351854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46000.369464351854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46000.369464351854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46000.369464351854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46000.369464351854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46000.369464351854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46000.369464351854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46000.369464351854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46000.369464351854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46000.369464351854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46000.369464351854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46000.369464351854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46000.369464351854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46000.369464351854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46000.369464351854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46000.369464351854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46000.369464351854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46000.369464351854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46000.369464351854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46000.369464351854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46000.369464351854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46000.369464351854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46000.369464351854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46000.369464351854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46000.369464351854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46000.369464351854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46000.369464351854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46000.369464351854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46000.369464351854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46000.369464351854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46000.369464351854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46000.369464351854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46000.369464351854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46000.369464351854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46000.369464351854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46000.369464351854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46000.369464351854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46000.369464351854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46000.369464351854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46000.369464351854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46000.369464351854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46000.369464351854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46000.369464351854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46000.369464351854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46000.369464351854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46000.369464351854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46000.369464351854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46000.369464351854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46000.369464351854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46000.369464351854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46000.369464351854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46000.369464351854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46000.369464351854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46000.369464351854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46000.369464351854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46000.369464351854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46000.369464351854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46000.369464351854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46000.369464351854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46000.369464351854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46000.369464351854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46000.369464351854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46000.369464351854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46000.369464351854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46000.369464351854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46000.369464351854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46000.369464351854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46000.369464351854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46000.369464351854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46000.369464351854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46000.369464351854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46000.369464351854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46000.369464351854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46000.369464351854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46000.369464351854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46000.369464351854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46000.369464351854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46000.369464351854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46000.369464351854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46000.369464351854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46000.369464351854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46000.369464351854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46000.369464351854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46000.369464351854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46000.369464351854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46000.369464351854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46000.369464351854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46000.369464351854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46000.369464351854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46000.369464351854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46000.369464351854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46000.369464351854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46000.369464351854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46000.369464351854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46000.369464351854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46000.369464351854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46000.369464351854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46000.369464351854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46000.369464351854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46000.369464351854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46000.369464351854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46000.369464351854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46000.369464351854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46000.369464351854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46000.369464351854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46000.369464351854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46000.369464351854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46000.369464351854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46000.369464351854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46000.369464351854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46000.369464351854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46000.369464351854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46000.369464351854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46000.369464351854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46000.369464351854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46000.369464351854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46000.369464351854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46000.369464351854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46000.369464351854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46000.369464351854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46000.369464351854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46000.369464351854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46000.369464351854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46000.369464351854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46000.369464351854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46000.369464351854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46000.369464351854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46000.369464351854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46000.369464351854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46000.369464351854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46000.369464351854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46000.369464351854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46000.369464351854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46000.369464351854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46000.369464351854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46000.369464351854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46000.369464351854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46000.369464351854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46000.369464351854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46000.369464351854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46000.369464351854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46000.369464351854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46000.369464351854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46000.369464351854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46000.369464351854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46000.369464351854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46000.369464351854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46000.369464351854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46000.369464351854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46000.369464351854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46000.369464351854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46000.369464351854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46000.369464351854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46000.369464351854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46000.369464351854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46000.369464351854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46000.369464351854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46000.369464351854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46000.369464351854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46000.369464351854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46000.369464351854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46000.369464351854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46000.369464351854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K12" sqref="K1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46000.369464351854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46000.369464351854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46000.369464351854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46000.369464351854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46000.369464351854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46000.369464351854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46000.369464351854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46000.369464351854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46000.369464351854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46000.369464351854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46000.369464351854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46000.369464351854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46000.369464351854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46000.369464351854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46000.369464351854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46000.369464351854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46000.369464351854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46000.369464351854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46000.369464351854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46000.369464351854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46000.369464351854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46000.369464351854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46000.369464351854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46000.369464351854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46000.369464351854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46000.369464351854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46000.369464351854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46000.369464351854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46000.369464351854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46000.369464351854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46000.369464351854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46000.369464351854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46000.369464351854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46000.369464351854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46000.369464351854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46000.369464351854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46000.369464351854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46000.369464351854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46000.369464351854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46000.369464351854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46000.369464351854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46000.369464351854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46000.369464351854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46000.369464351854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46000.369464351854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46000.369464351854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46000.369464351854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46000.369464351854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46000.369464351854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46000.369464351854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46000.369464351854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46000.369464351854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46000.369464351854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46000.369464351854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46000.369464351854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46000.369464351854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46000.369464351854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46000.369464351854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46000.369464351854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46000.369464351854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46000.369464351854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46000.369464351854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46000.369464351854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46000.369464351854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46000.369464351854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46000.369464351854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46000.369464351854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46000.369464351854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46000.369464351854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46000.369464351854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46000.369464351854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46000.369464351854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46000.369464351854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46000.369464351854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46000.369464351854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46000.369464351854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46000.369464351854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46000.369464351854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46000.369464351854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46000.369464351854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46000.369464351854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46000.369464351854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46000.369464351854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46000.369464351854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46000.369464351854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46000.369464351854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46000.369464351854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46000.369464351854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46000.369464351854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46000.369464351854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46000.369464351854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46000.369464351854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46000.369464351854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46000.369464351854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46000.369464351854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46000.369464351854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46000.369464351854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46000.369464351854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46000.369464351854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46000.369464351854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46000.369464351854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46000.369464351854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46000.369464351854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46000.369464351854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46000.369464351854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46000.369464351854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46000.369464351854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46000.369464351854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46000.369464351854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46000.369464351854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46000.369464351854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46000.369464351854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46000.369464351854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46000.369464351854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46000.369464351854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46000.369464351854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46000.369464351854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46000.369464351854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46000.369464351854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46000.369464351854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46000.369464351854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46000.369464351854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46000.369464351854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46000.369464351854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46000.369464351854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46000.369464351854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46000.369464351854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46000.369464351854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46000.369464351854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46000.369464351854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46000.369464351854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46000.369464351854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46000.369464351854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46000.369464351854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46000.369464351854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46000.369464351854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46000.369464351854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46000.369464351854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46000.369464351854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46000.369464351854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46000.369464351854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46000.369464351854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46000.369464351854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46000.369464351854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46000.369464351854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46000.369464351854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46000.369464351854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46000.369464351854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46000.369464351854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46000.369464351854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46000.369464351854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46000.369464351854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46000.369464351854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46000.369464351854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46000.369464351854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46000.369464351854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46000.369464351854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46000.369464351854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46000.369464351854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46000.369464351854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46000.369464351854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46000.369464351854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46000.369464351854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46000.369464351854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46000.369464351854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46000.369464351854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46000.369464351854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46000.369464351854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46000.369464351854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46000.369464351854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46000.369464351854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46000.369464351854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46000.369464351854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46000.369464351854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46000.369464351854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46000.369464351854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46000.369464351854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46000.369464351854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46000.369464351854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46000.369464351854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46000.369464351854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46000.369464351854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46000.369464351854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46000.369464351854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46000.369464351854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46000.369464351854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46000.369464351854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46000.369464351854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46000.369464351854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46000.369464351854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46000.369464351854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46000.369464351854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46000.369464351854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46000.369464351854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46000.369464351854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46000.369464351854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46000.369464351854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46000.369464351854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46000.369464351854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46000.369464351854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46000.369464351854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46000.369464351854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46000.369464351854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46000.369464351854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46000.369464351854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46000.369464351854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46000.369464351854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46000.369464351854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46000.369464351854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46000.369464351854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46000.369464351854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46000.369464351854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46000.369464351854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46000.369464351854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46000.369464351854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46000.369464351854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46000.369464351854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46000.369464351854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46000.369464351854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46000.369464351854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46000.369464351854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46000.369464351854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46000.369464351854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46000.369464351854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46000.369464351854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46000.369464351854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46000.369464351854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46000.369464351854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46000.369464351854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46000.369464351854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46000.369464351854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46000.369464351854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46000.369464351854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46000.369464351854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46000.369464351854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46000.369464351854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46000.369464351854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46000.369464351854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46000.369464351854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46000.369464351854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46000.369464351854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46000.369464351854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46000.369464351854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46000.369464351854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46000.369464351854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46000.369464351854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46000.369464351854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46000.369464351854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46000.369464351854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46000.369464351854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46000.369464351854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46000.369464351854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46000.369464351854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46000.369464351854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46000.369464351854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46000.369464351854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46000.369464351854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46000.369464351854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46000.369464351854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46000.369464351854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46000.369464351854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46000.369464351854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46000.369464351854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46000.369464351854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46000.369464351854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46000.369464351854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46000.369464351854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46000.369464351854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46000.369464351854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46000.369464351854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46000.369464351854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46000.369464351854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46000.369464351854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46000.369464351854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46000.369464351854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46000.369464351854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46000.369464351854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46000.369464351854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46000.369464351854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46000.369464351854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46000.369464351854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46000.369464351854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46000.369464351854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46000.369464351854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46000.369464351854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46000.369464351854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46000.369464351854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46000.369464351854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46000.369464351854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46000.369464351854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46000.369464351854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46000.369464351854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46000.369464351854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46000.369464351854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46000.369464351854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46000.369464351854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46000.369464351854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46000.369464351854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46000.369464351854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46000.369464351854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46000.369464351854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46000.369464351854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46000.369464351854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46000.369464351854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46000.369464351854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46000.369464351854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46000.369464351854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46000.369464351854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46000.369464351854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46000.369464351854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46000.369464351854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46000.369464351854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46000.369464351854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46000.369464351854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46000.369464351854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46000.369464351854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46000.369464351854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46000.369464351854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46000.369464351854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46000.369464351854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46000.369464351854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46000.369464351854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46000.369464351854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46000.369464351854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46000.369464351854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46000.369464351854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46000.369464351854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46000.369464351854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46000.369464351854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46000.369464351854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46000.369464351854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46000.369464351854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46000.369464351854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46000.369464351854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46000.369464351854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46000.369464351854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46000.369464351854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46000.369464351854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46000.369464351854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46000.369464351854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46000.369464351854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46000.369464351854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46000.369464351854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46000.369464351854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46000.369464351854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46000.369464351854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46000.369464351854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46000.369464351854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46000.369464351854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46000.369464351854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46000.369464351854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46000.369464351854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46000.369464351854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46000.369464351854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46000.369464351854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46000.369464351854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46000.369464351854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46000.369464351854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46000.369464351854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46000.369464351854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46000.369464351854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46000.369464351854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46000.369464351854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46000.369464351854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46000.369464351854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46000.369464351854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46000.369464351854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46000.369464351854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46000.369464351854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46000.369464351854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46000.369464351854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46000.369464351854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46000.369464351854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46000.369464351854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46000.369464351854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46000.369464351854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46000.369464351854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46000.369464351854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46000.369464351854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46000.369464351854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46000.369464351854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46000.369464351854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46000.369464351854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46000.369464351854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46000.369464351854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46000.369464351854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46000.369464351854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46000.369464351854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46000.369464351854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46000.369464351854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46000.369464351854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46000.369464351854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46000.369464351854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46000.369464351854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46000.369464351854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46000.369464351854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46000.369464351854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46000.369464351854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46000.369464351854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46000.369464351854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46000.369464351854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46000.369464351854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46000.369464351854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46000.369464351854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46000.369464351854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46000.369464351854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46000.369464351854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46000.369464351854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46000.369464351854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46000.369464351854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46000.369464351854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46000.369464351854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46000.369464351854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46000.369464351854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46000.369464351854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46000.369464351854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46000.369464351854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46000.369464351854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46000.369464351854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46000.369464351854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46000.369464351854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46000.369464351854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46000.369464351854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46000.369464351854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46000.369464351854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46000.369464351854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46000.369464351854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46000.369464351854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46000.369464351854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46000.369464351854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46000.369464351854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46000.369464351854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46000.369464351854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46000.369464351854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46000.369464351854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46000.369464351854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46000.369464351854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46000.369464351854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46000.369464351854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46000.369464351854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46000.369464351854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46000.369464351854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46000.369464351854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46000.369464351854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46000.369464351854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46000.369464351854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46000.369464351854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46000.369464351854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46000.369464351854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46000.369464351854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46000.369464351854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46000.369464351854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46000.369464351854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46000.369464351854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46000.369464351854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46000.369464351854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46000.369464351854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46000.369464351854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46000.369464351854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46000.369464351854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46000.369464351854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46000.369464351854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46000.369464351854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46000.369464351854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46000.369464351854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46000.369464351854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46000.369464351854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46000.369464351854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46000.369464351854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46000.369464351854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46000.369464351854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46000.369464351854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46000.369464351854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46000.369464351854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46000.369464351854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46000.369464351854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46000.369464351854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46000.369464351854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46000.369464351854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46000.369464351854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46000.369464351854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46000.369464351854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46000.369464351854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46000.369464351854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46000.369464351854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46000.369464351854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46000.369464351854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46000.369464351854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46000.369464351854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46000.369464351854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46000.369464351854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46000.369464351854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46000.369464351854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46000.369464351854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46000.369464351854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46000.369464351854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46000.369464351854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46000.369464351854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46000.369464351854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46000.369464351854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46000.369464351854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46000.369464351854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46000.369464351854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46000.369464351854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46000.369464351854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46000.369464351854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46000.369464351854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46000.369464351854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46000.369464351854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46000.369464351854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46000.369464351854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46000.369464351854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46000.369464351854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46000.369464351854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46000.369464351854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46000.369464351854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46000.369464351854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46000.369464351854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46000.369464351854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46000.369464351854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46000.369464351854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46000.369464351854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46000.369464351854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46000.369464351854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46000.369464351854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46000.369464351854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46000.369464351854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46000.369464351854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46000.369464351854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46000.369464351854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46000.369464351854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46000.369464351854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46000.369464351854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46000.369464351854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46000.369464351854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46000.369464351854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46000.369464351854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46000.369464351854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46000.369464351854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46000.369464351854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46000.369464351854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46000.369464351854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46000.369464351854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46000.369464351854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46000.369464351854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46000.369464351854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46000.369464351854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46000.369464351854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46000.369464351854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46000.369464351854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46000.369464351854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46000.369464351854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46000.369464351854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46000.369464351854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46000.369464351854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46000.369464351854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46000.369464351854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46000.369464351854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46000.369464351854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46000.369464351854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46000.369464351854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46000.369464351854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46000.369464351854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46000.369464351854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46000.369464351854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46000.369464351854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46000.369464351854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46000.369464351854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46000.369464351854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46000.369464351854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46000.369464351854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46000.369464351854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46000.369464351854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46000.369464351854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46000.369464351854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46000.369464351854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46000.369464351854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46000.369464351854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46000.369464351854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46000.369464351854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46000.369464351854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46000.369464351854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46000.369464351854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46000.369464351854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46000.369464351854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46000.369464351854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46000.369464351854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46000.369464351854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46000.369464351854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46000.369464351854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46000.369464351854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46000.369464351854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46000.369464351854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46000.369464351854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46000.369464351854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46000.369464351854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46000.369464351854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46000.369464351854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46000.369464351854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46000.369464351854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46000.369464351854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46000.369464351854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46000.369464351854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46000.369464351854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46000.369464351854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46000.369464351854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46000.369464351854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46000.369464351854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46000.369464351854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46000.369464351854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46000.369464351854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46000.369464351854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46000.369464351854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46000.369464351854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46000.369464351854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46000.369464351854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46000.369464351854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46000.369464351854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46000.369464351854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46000.369464351854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46000.369464351854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46000.369464351854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46000.369464351854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46000.369464351854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46000.369464351854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46000.369464351854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46000.369464351854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46000.369464351854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46000.369464351854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46000.369464351854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46000.369464351854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46000.369464351854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46000.369464351854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46000.369464351854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46000.369464351854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46000.369464351854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46000.369464351854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46000.369464351854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46000.369464351854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46000.369464351854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46000.369464351854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46000.369464351854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46000.369464351854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46000.369464351854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46000.369464351854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46000.369464351854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46000.369464351854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46000.369464351854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46000.369464351854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46000.369464351854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46000.369464351854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46000.369464351854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46000.369464351854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46000.369464351854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46000.369464351854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46000.369464351854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46000.369464351854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46000.369464351854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46000.369464351854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46000.369464351854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46000.369464351854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46000.369464351854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46000.369464351854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46000.369464351854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46000.369464351854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46000.369464351854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46000.369464351854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46000.369464351854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46000.369464351854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46000.369464351854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46000.369464351854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46000.369464351854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46000.369464351854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46000.369464351854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46000.369464351854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46000.369464351854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46000.369464351854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46000.369464351854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46000.369464351854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46000.369464351854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46000.369464351854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46000.369464351854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46000.369464351854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46000.369464351854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46000.369464351854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46000.369464351854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46000.369464351854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46000.369464351854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46000.369464351854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46000.369464351854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46000.369464351854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46000.369464351854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46000.369464351854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46000.369464351854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46000.369464351854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46000.369464351854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46000.369464351854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46000.369464351854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46000.369464351854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46000.369464351854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46000.369464351854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46000.369464351854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46000.369464351854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46000.369464351854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46000.369464351854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46000.369464351854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46000.369464351854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46000.369464351854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46000.369464351854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46000.369464351854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46000.369464351854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46000.369464351854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46000.369464351854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46000.369464351854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46000.369464351854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46000.369464351854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46000.369464351854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46000.369464351854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46000.369464351854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46000.369464351854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46000.369464351854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46000.369464351854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46000.369464351854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46000.369464351854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46000.369464351854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46000.369464351854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46000.369464351854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46000.369464351854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46000.369464351854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46000.369464351854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46000.369464351854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46000.369464351854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46000.369464351854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46000.369464351854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46000.369464351854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46000.369464351854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46000.369464351854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46000.369464351854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46000.369464351854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46000.369464351854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46000.369464351854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46000.369464351854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46000.369464351854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46000.369464351854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46000.369464351854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46000.369464351854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46000.369464351854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46000.369464351854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46000.369464351854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46000.369464351854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46000.369464351854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46000.369464351854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46000.369464351854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46000.369464351854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46000.369464351854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46000.369464351854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46000.369464351854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46000.369464351854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46000.369464351854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46000.369464351854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46000.369464351854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46000.369464351854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46000.369464351854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46000.369464351854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46000.369464351854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46000.369464351854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46000.369464351854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46000.369464351854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46000.369464351854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46000.369464351854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46000.369464351854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46000.369464351854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46000.369464351854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46000.369464351854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46000.369464351854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46000.369464351854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46000.369464351854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46000.369464351854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46000.369464351854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46000.369464351854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46000.369464351854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46000.369464351854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46000.369464351854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46000.369464351854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46000.369464351854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46000.369464351854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46000.369464351854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46000.369464351854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46000.369464351854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46000.369464351854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46000.369464351854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46000.369464351854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46000.369464351854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46000.369464351854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46000.369464351854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46000.369464351854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46000.369464351854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46000.369464351854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46000.369464351854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46000.369464351854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46000.369464351854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46000.369464351854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46000.369464351854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46000.369464351854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46000.369464351854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46000.369464351854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46000.369464351854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46000.369464351854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46000.369464351854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46000.369464351854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46000.369464351854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46000.369464351854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46000.369464351854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46000.369464351854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46000.369464351854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46000.369464351854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46000.369464351854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46000.369464351854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46000.369464351854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46000.369464351854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46000.369464351854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46000.369464351854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46000.369464351854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46000.369464351854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46000.369464351854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46000.369464351854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46000.369464351854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46000.369464351854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46000.369464351854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46000.369464351854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46000.369464351854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46000.369464351854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46000.369464351854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46000.369464351854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46000.369464351854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46000.369464351854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46000.369464351854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46000.369464351854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46000.369464351854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46000.369464351854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46000.369464351854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46000.369464351854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46000.369464351854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46000.369464351854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46000.369464351854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46000.369464351854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46000.369464351854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46000.369464351854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46000.369464351854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46000.369464351854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46000.369464351854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46000.369464351854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46000.369464351854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46000.369464351854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46000.369464351854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46000.369464351854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46000.369464351854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46000.369464351854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46000.369464351854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46000.369464351854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46000.369464351854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46000.369464351854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46000.369464351854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46000.369464351854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46000.369464351854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46000.369464351854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46000.369464351854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46000.369464351854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46000.369464351854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296.88874675925763</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1.5753208333335351</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46000.369464351854</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5.1235185186669696E-2</v>
      </c>
      <c r="H5" s="91">
        <v>46000.312569444446</v>
      </c>
      <c r="I5" s="107" t="str">
        <f>IFERROR(VLOOKUP(D5,DB!A:F,6,0),"")</f>
        <v>Generator-SG</v>
      </c>
      <c r="J5" s="107" t="str">
        <f>IFERROR(VLOOKUP(D5,DB!A:G,7,0),"")</f>
        <v>No BB Shifted</v>
      </c>
      <c r="K5" s="93" t="s">
        <v>39136</v>
      </c>
      <c r="L5" s="87" t="str">
        <f>IFERROR(VLOOKUP(D5,DB!A:I,9,0),"")</f>
        <v>Latis</v>
      </c>
    </row>
    <row r="6" spans="1:16" ht="15" customHeight="1">
      <c r="A6" s="107"/>
      <c r="B6" s="107" t="str">
        <f>IFERROR(VLOOKUP(D6,DB!A:K,11,0),"")</f>
        <v/>
      </c>
      <c r="C6" s="89"/>
      <c r="D6" s="87"/>
      <c r="E6" s="90"/>
      <c r="F6" s="91"/>
      <c r="G6" s="92">
        <f t="shared" ca="1" si="1"/>
        <v>46000.369464351854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46000.369464351854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46000.369464351854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46000.369464351854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46000.369464351854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46000.369464351854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46000.369464351854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46000.369464351854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46000.369464351854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46000.369464351854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46000.369464351854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46000.369464351854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46000.369464351854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46000.369464351854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46000.369464351854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46000.369464351854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46000.369464351854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46000.369464351854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46000.369464351854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46000.369464351854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46000.369464351854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46000.369464351854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46000.369464351854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46000.369464351854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46000.369464351854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46000.369464351854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46000.369464351854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46000.369464351854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46000.369464351854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46000.369464351854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46000.369464351854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46000.369464351854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46000.369464351854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46000.369464351854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46000.369464351854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46000.369464351854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46000.369464351854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46000.369464351854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46000.369464351854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46000.369464351854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46000.369464351854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46000.369464351854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46000.369464351854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46000.369464351854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46000.369464351854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46000.369464351854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46000.369464351854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46000.369464351854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46000.369464351854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46000.369464351854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46000.369464351854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46000.369464351854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46000.369464351854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46000.369464351854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46000.369464351854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46000.369464351854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46000.369464351854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46000.369464351854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46000.369464351854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46000.369464351854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46000.369464351854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46000.369464351854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46000.369464351854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46000.369464351854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46000.369464351854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46000.369464351854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46000.369464351854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46000.369464351854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46000.369464351854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46000.369464351854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46000.369464351854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46000.369464351854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46000.369464351854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46000.369464351854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46000.369464351854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46000.369464351854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46000.369464351854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46000.369464351854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46000.369464351854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46000.369464351854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46000.369464351854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46000.369464351854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46000.369464351854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46000.369464351854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46000.369464351854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46000.369464351854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46000.369464351854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46000.369464351854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46000.369464351854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46000.369464351854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46000.369464351854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46000.369464351854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46000.369464351854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46000.369464351854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46000.369464351854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46000.369464351854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46000.369464351854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46000.369464351854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46000.369464351854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46000.369464351854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46000.369464351854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46000.369464351854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46000.369464351854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46000.369464351854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46000.369464351854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46000.369464351854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46000.369464351854</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108.53740416666551</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74.180587037037185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51.708353240741417</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18.996165740740253</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3.2619759259250714</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0.27213796296564396</v>
      </c>
      <c r="H7" s="38">
        <v>45999.787118055552</v>
      </c>
      <c r="I7" s="37" t="str">
        <f>IFERROR(VLOOKUP(D7,DB!A:F,6,0),"")</f>
        <v>SCECO</v>
      </c>
      <c r="J7" s="37" t="str">
        <f>IFERROR(VLOOKUP(D7,DB!A:G,7,0),"")</f>
        <v>Weak</v>
      </c>
      <c r="K7" s="37" t="s">
        <v>39148</v>
      </c>
      <c r="L7" s="37" t="str">
        <f>IFERROR(VLOOKUP(D7,DB!A:I,9,0),"")</f>
        <v>Latis</v>
      </c>
    </row>
    <row r="8" spans="1:13">
      <c r="A8" s="37"/>
      <c r="B8" s="37" t="str">
        <f>IFERROR(VLOOKUP(D8,DB!A:K,11,0),"")</f>
        <v>R5</v>
      </c>
      <c r="C8" s="37">
        <v>3</v>
      </c>
      <c r="D8" s="37" t="s">
        <v>38210</v>
      </c>
      <c r="E8" s="37"/>
      <c r="F8" s="38"/>
      <c r="G8" s="131">
        <f ca="1">IFERROR(NOW()-F8,"")</f>
        <v>46000.369464351854</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46000.369464351854</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46000.369464351854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46000.369464351854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46000.369464351854</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46000.369464351854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46000.369464351854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46000.369464351854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46000.369464351854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46000.369464351854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46000.369464351854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46000.369464351854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46000.369464351854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46000.369464351854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46000.369464351854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46000.369464351854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46000.369464351854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46000.369464351854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46000.369464351854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46000.369464351854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46000.369464351854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46000.369464351854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46000.369464351854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46000.369464351854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46000.369464351854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46000.369464351854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46000.369464351854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46000.369464351854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46000.369464351854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46000.369464351854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46000.369464351854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46000.369464351854</v>
      </c>
      <c r="H39" s="38"/>
      <c r="I39" s="37" t="str">
        <f>IFERROR(VLOOKUP(D39,DB!A:F,6,0),"")</f>
        <v/>
      </c>
      <c r="J39" s="37" t="str">
        <f>IFERROR(VLOOKUP(D39,DB!A:G,7,0),"")</f>
        <v/>
      </c>
      <c r="K39" s="37"/>
      <c r="L39" s="37" t="str">
        <f>IFERROR(VLOOKUP(D39,DB!A:I,9,0),"")</f>
        <v/>
      </c>
    </row>
    <row r="40" spans="1:12">
      <c r="A40" s="37" t="s">
        <v>39149</v>
      </c>
      <c r="B40" s="37" t="str">
        <f>IFERROR(VLOOKUP(D40,DB!A:K,11,0),"")</f>
        <v>R5</v>
      </c>
      <c r="C40" s="37">
        <v>1</v>
      </c>
      <c r="D40" s="37" t="s">
        <v>38187</v>
      </c>
      <c r="E40" s="37" t="s">
        <v>39106</v>
      </c>
      <c r="F40" s="38">
        <v>46000.087430555555</v>
      </c>
      <c r="G40" s="131">
        <f ca="1">IFERROR(NOW()-F40,"")</f>
        <v>0.28203379629849223</v>
      </c>
      <c r="H40" s="38">
        <v>46000.164756944447</v>
      </c>
      <c r="I40" s="37" t="str">
        <f>IFERROR(VLOOKUP(D40,DB!A:F,6,0),"")</f>
        <v>SCECO</v>
      </c>
      <c r="J40" s="37" t="str">
        <f>IFERROR(VLOOKUP(D40,DB!A:G,7,0),"")</f>
        <v>Haj Removal</v>
      </c>
      <c r="K40" s="37" t="s">
        <v>39150</v>
      </c>
      <c r="L40" s="37" t="str">
        <f>IFERROR(VLOOKUP(D40,DB!A:I,9,0),"")</f>
        <v>Latis</v>
      </c>
    </row>
    <row r="41" spans="1:12">
      <c r="A41" s="37"/>
      <c r="B41" s="37" t="str">
        <f>IFERROR(VLOOKUP(D41,DB!A:K,11,0),"")</f>
        <v/>
      </c>
      <c r="C41" s="37"/>
      <c r="D41" s="37"/>
      <c r="E41" s="37"/>
      <c r="F41" s="38"/>
      <c r="G41" s="131">
        <f ca="1">IFERROR(NOW()-F41,"")</f>
        <v>46000.369464351854</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46000.369464351854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46000.369464351854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46000.369464351854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46000.369464351854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46000.369464351854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46000.369464351854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46000.369464351854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46000.369464351854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46000.369464351854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46000.369464351854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46000.369464351854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46000.369464351854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46000.369464351854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46000.369464351854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46000.369464351854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46000.369464351854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46000.369464351854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46000.369464351854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46000.369464351854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46000.369464351854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46000.369464351854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46000.369464351854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46000.369464351854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46000.369464351854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46000.369464351854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46000.369464351854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46000.369464351854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46000.369464351854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46000.369464351854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46000.369464351854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46000.369464351854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46000.369464351854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46000.369464351854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46000.369464351854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46000.369464351854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46000.369464351854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46000.369464351854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46000.369464351854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46000.369464351854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46000.369464351854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46000.369464351854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46000.369464351854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46000.369464351854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46000.369464351854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46000.369464351854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46000.369464351854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46000.369464351854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46000.369464351854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46000.369464351854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46000.369464351854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46000.369464351854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46000.369464351854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46000.369464351854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46000.369464351854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46000.369464351854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46000.369464351854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46000.369464351854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46000.369464351854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46000.369464351854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46000.369464351854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46000.369464351854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46000.369464351854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46000.369464351854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46000.369464351854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46000.369464351854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46000.369464351854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46000.369464351854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46000.369464351854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46000.369464351854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46000.369464351854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46000.369464351854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46000.369464351854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46000.369464351854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46000.369464351854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46000.369464351854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46000.369464351854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46000.369464351854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46000.369464351854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46000.369464351854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46000.369464351854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46000.369464351854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46000.369464351854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46000.369464351854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46000.369464351854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46000.369464351854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46000.369464351854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46000.369464351854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46000.369464351854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46000.369464351854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46000.369464351854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46000.369464351854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46000.369464351854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46000.369464351854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46000.369464351854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46000.369464351854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46000.369464351854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46000.369464351854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46000.369464351854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46000.369464351854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46000.369464351854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46000.369464351854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46000.369464351854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46000.369464351854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46000.369464351854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46000.369464351854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46000.369464351854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46000.369464351854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46000.369464351854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46000.369464351854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46000.369464351854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46000.369464351854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46000.369464351854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46000.369464351854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46000.369464351854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46000.369464351854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46000.369464351854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46000.369464351854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46000.369464351854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46000.369464351854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46000.369464351854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46000.369464351854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46000.369464351854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46000.369464351854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46000.369464351854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46000.369464351854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46000.369464351854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46000.369464351854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46000.369464351854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46000.369464351854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46000.369464351854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46000.369464351854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46000.369464351854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46000.369464351854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46000.369464351854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46000.369464351854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46000.369464351854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46000.369464351854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46000.369464351854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46000.369464351854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46000.369464351854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46000.369464351854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46000.369464351854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46000.369464351854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46000.369464351854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46000.369464351854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46000.369464351854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46000.369464351854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46000.369464351854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46000.369464351854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46000.369464351854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46000.369464351854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46000.369464351854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46000.369464351854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46000.369464351854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46000.369464351854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46000.369464351854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46000.369464351854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46000.369464351854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46000.369464351854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46000.369464351854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46000.369464351854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46000.369464351854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46000.369464351854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46000.369464351854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46000.369464351854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46000.369464351854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46000.369464351854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46000.369464351854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46000.369464351854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46000.369464351854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46000.369464351854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46000.369464351854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46000.369464351854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46000.369464351854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46000.369464351854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46000.369464351854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46000.369464351854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46000.369464351854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46000.369464351854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46000.369464351854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46000.369464351854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46000.369464351854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46000.369464351854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46000.369464351854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46000.369464351854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46000.369464351854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46000.369464351854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46000.369464351854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46000.369464351854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46000.369464351854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46000.369464351854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46000.369464351854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46000.369464351854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46000.369464351854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46000.369464351854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46000.369464351854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46000.369464351854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46000.369464351854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46000.369464351854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46000.369464351854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46000.369464351854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46000.369464351854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46000.369464351854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46000.369464351854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46000.369464351854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46000.369464351854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46000.369464351854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46000.369464351854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46000.369464351854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46000.369464351854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46000.369464351854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46000.369464351854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46000.369464351854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46000.369464351854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46000.369464351854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46000.369464351854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46000.369464351854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46000.369464351854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46000.369464351854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46000.369464351854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46000.369464351854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46000.369464351854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46000.369464351854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46000.369464351854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46000.369464351854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46000.369464351854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46000.369464351854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46000.369464351854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46000.369464351854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46000.369464351854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46000.369464351854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46000.369464351854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46000.369464351854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46000.369464351854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46000.369464351854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46000.369464351854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46000.369464351854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46000.369464351854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46000.369464351854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46000.369464351854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46000.369464351854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46000.369464351854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46000.369464351854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46000.369464351854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46000.369464351854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46000.369464351854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46000.369464351854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46000.369464351854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46000.369464351854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46000.369464351854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46000.369464351854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46000.369464351854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46000.369464351854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46000.369464351854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46000.369464351854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46000.369464351854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46000.369464351854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46000.369464351854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46000.369464351854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46000.369464351854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46000.369464351854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46000.369464351854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46000.369464351854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46000.369464351854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46000.369464351854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46000.369464351854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46000.369464351854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46000.369464351854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46000.369464351854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46000.369464351854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46000.369464351854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46000.369464351854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46000.369464351854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46000.369464351854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46000.369464351854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46000.369464351854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46000.369464351854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46000.369464351854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46000.369464351854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46000.369464351854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46000.369464351854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46000.369464351854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46000.369464351854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46000.369464351854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46000.369464351854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46000.369464351854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46000.369464351854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46000.369464351854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46000.369464351854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46000.369464351854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46000.369464351854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46000.369464351854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46000.369464351854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46000.369464351854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46000.369464351854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46000.369464351854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46000.369464351854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46000.369464351854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46000.369464351854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46000.369464351854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46000.369464351854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46000.369464351854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46000.369464351854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46000.369464351854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46000.369464351854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46000.369464351854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46000.369464351854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46000.369464351854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46000.369464351854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46000.369464351854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46000.369464351854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46000.369464351854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46000.369464351854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46000.369464351854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46000.369464351854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46000.369464351854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46000.369464351854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46000.369464351854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46000.369464351854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46000.369464351854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46000.369464351854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46000.369464351854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46000.369464351854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46000.369464351854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46000.369464351854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46000.369464351854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46000.369464351854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46000.369464351854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46000.369464351854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46000.369464351854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46000.369464351854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46000.369464351854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46000.369464351854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46000.369464351854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46000.369464351854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46000.369464351854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46000.369464351854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46000.369464351854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46000.369464351854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46000.369464351854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46000.369464351854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46000.369464351854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46000.369464351854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46000.369464351854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46000.369464351854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46000.369464351854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46000.369464351854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46000.369464351854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46000.369464351854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46000.369464351854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46000.369464351854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46000.369464351854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46000.369464351854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46000.369464351854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46000.369464351854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46000.369464351854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46000.369464351854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46000.369464351854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46000.369464351854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46000.369464351854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46000.369464351854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46000.369464351854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46000.369464351854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46000.369464351854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46000.369464351854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46000.369464351854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46000.369464351854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46000.369464351854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46000.369464351854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46000.369464351854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46000.369464351854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46000.369464351854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46000.369464351854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46000.369464351854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46000.369464351854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46000.369464351854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46000.369464351854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46000.369464351854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46000.369464351854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46000.369464351854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46000.369464351854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46000.369464351854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46000.369464351854</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46000.369464351854</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