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951" documentId="13_ncr:1_{F6CB121F-512D-4AA6-A0C1-0FB36C537598}" xr6:coauthVersionLast="47" xr6:coauthVersionMax="47" xr10:uidLastSave="{DA924E52-8D90-4982-8353-8239C4B4FEB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I9" i="1"/>
  <c r="I10"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<sst xmlns="http://schemas.openxmlformats.org/spreadsheetml/2006/main" count="180279" uniqueCount="39124">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</sst>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31" dataDxfId="30" headerRowBorderDxfId="28" tableBorderDxfId="29">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304.01780613425944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0.56311863425798947</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45966.966232060186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45966.966232060186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45966.966232060186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45966.966232060186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45966.966232060186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45966.966232060186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45966.966232060186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45966.966232060186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45966.966232060186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45966.966232060186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45966.966232060186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45966.966232060186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45966.966232060186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45966.966232060186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45966.966232060186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45966.966232060186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45966.966232060186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45966.966232060186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45966.966232060186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45966.966232060186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45966.966232060186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45966.966232060186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45966.966232060186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45966.966232060186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45966.966232060186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45966.966232060186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45966.966232060186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45966.966232060186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45966.966232060186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45966.966232060186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45966.966232060186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45966.966232060186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45966.966232060186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45966.966232060186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45966.966232060186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45966.966232060186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45966.966232060186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45966.966232060186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45966.966232060186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45966.966232060186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45966.966232060186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45966.966232060186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45966.966232060186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45966.966232060186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45966.966232060186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45966.966232060186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45966.966232060186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45966.966232060186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45966.966232060186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45966.966232060186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45966.966232060186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45966.966232060186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45966.966232060186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45966.966232060186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45966.966232060186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45966.966232060186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45966.966232060186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45966.966232060186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45966.966232060186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45966.966232060186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45966.966232060186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45966.966232060186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45966.966232060186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45966.966232060186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45966.966232060186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45966.966232060186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45966.966232060186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45966.966232060186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45966.966232060186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45966.966232060186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45966.966232060186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45966.966232060186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45966.966232060186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45966.966232060186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45966.966232060186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45966.966232060186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45966.966232060186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45966.966232060186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45966.966232060186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45966.966232060186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45966.966232060186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45966.966232060186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45966.966232060186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45966.966232060186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45966.966232060186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45966.966232060186</v>
      </c>
      <c r="H89" s="135"/>
      <c r="I89" s="133" t="str">
        <f>IFERROR(VLOOKUP(D89,DB!A:F,6,0),"")</f>
        <v/>
      </c>
      <c r="J89" s="133" t="str">
        <f>IFERROR(VLOOKUP(D89,DB!A:G,7,0),"")</f>
        <v/>
      </c>
      <c r="K89" s="137"/>
      <c r="L89" s="138" t="str">
        <f>IFERROR(VLOOKUP(D89,DB!A:I,9,0),"")</f>
        <v/>
      </c>
    </row>
    <row r="90" spans="1:12" ht="15" customHeight="1">
      <c r="A90" s="144"/>
      <c r="B90" s="145" t="str">
        <f>IFERROR(VLOOKUP(D90,DB!A:K,11,0),"")</f>
        <v/>
      </c>
      <c r="C90" s="145"/>
      <c r="D90" s="145"/>
      <c r="E90" s="146"/>
      <c r="F90" s="147"/>
      <c r="G90" s="148">
        <f ca="1">IFERROR(NOW()-F90,"")</f>
        <v>45966.966232060186</v>
      </c>
      <c r="H90" s="147"/>
      <c r="I90" s="145" t="str">
        <f>IFERROR(VLOOKUP(D90,DB!A:F,6,0),"")</f>
        <v/>
      </c>
      <c r="J90" s="145" t="str">
        <f>IFERROR(VLOOKUP(D90,DB!A:G,7,0),"")</f>
        <v/>
      </c>
      <c r="K90" s="149"/>
      <c r="L90" s="150" t="str">
        <f>IFERROR(VLOOKUP(D90,DB!A:I,9,0),"")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141.96639409722411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8.2241487268547644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45966.966232060186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45966.966232060186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45966.966232060186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45966.966232060186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45966.966232060186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45966.966232060186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45966.966232060186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45966.966232060186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45966.966232060186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45966.966232060186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45966.966232060186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45966.966232060186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45966.966232060186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45966.966232060186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45966.966232060186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45966.966232060186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45966.966232060186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45966.966232060186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45966.966232060186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45966.966232060186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45966.966232060186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45966.966232060186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45966.966232060186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45966.966232060186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45966.966232060186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45966.966232060186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45966.966232060186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45966.966232060186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45966.966232060186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45966.966232060186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45966.966232060186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45966.966232060186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45966.966232060186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45966.966232060186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45966.966232060186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45966.966232060186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45966.966232060186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45966.966232060186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45966.966232060186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45966.966232060186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45966.966232060186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45966.966232060186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45966.966232060186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45966.966232060186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45966.966232060186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45966.966232060186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45966.966232060186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45966.966232060186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45966.966232060186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45966.966232060186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45966.966232060186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45966.966232060186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45966.966232060186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45966.966232060186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45966.966232060186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45966.966232060186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45966.966232060186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45966.966232060186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45966.966232060186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45966.966232060186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45966.966232060186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45966.966232060186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45966.966232060186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45966.966232060186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45966.966232060186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45966.966232060186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45966.966232060186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45966.966232060186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45966.966232060186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45966.966232060186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45966.966232060186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45966.966232060186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45966.966232060186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45966.966232060186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45966.966232060186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45966.966232060186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45966.966232060186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45966.966232060186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45966.966232060186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45966.966232060186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45966.966232060186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45966.966232060186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45966.966232060186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45966.966232060186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45966.966232060186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45966.966232060186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45966.966232060186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45966.966232060186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45966.966232060186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45966.966232060186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45966.966232060186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45966.966232060186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45966.966232060186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45966.966232060186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45966.966232060186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45966.966232060186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45966.966232060186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45966.966232060186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45966.966232060186</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45966.966232060186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45966.966232060186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45966.966232060186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45966.966232060186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45966.966232060186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45966.966232060186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45966.966232060186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45966.966232060186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45966.966232060186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45966.966232060186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45966.966232060186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45966.966232060186</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45966.966232060186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45966.966232060186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45966.966232060186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45966.966232060186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45966.966232060186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45966.966232060186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45966.966232060186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45966.966232060186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45966.966232060186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45966.966232060186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45966.966232060186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45966.966232060186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45966.966232060186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45966.966232060186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45966.966232060186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45966.966232060186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45966.966232060186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45966.966232060186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45966.966232060186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45966.966232060186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45966.966232060186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45966.966232060186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45966.966232060186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45966.966232060186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45966.966232060186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45966.966232060186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45966.966232060186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45966.966232060186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45966.966232060186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45966.966232060186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45966.966232060186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45966.966232060186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45966.966232060186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45966.966232060186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45966.966232060186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45966.966232060186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45966.966232060186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45966.966232060186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45966.966232060186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45966.966232060186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45966.966232060186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45966.966232060186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45966.966232060186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45966.966232060186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45966.966232060186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45966.966232060186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45966.966232060186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45966.966232060186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45966.966232060186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45966.966232060186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45966.966232060186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45966.966232060186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45966.966232060186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45966.966232060186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45966.966232060186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45966.966232060186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45966.966232060186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45966.966232060186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45966.966232060186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45966.966232060186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45966.966232060186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45966.966232060186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45966.966232060186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45966.966232060186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45966.966232060186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45966.966232060186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45966.966232060186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45966.966232060186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45966.966232060186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45966.966232060186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45966.966232060186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45966.966232060186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45966.966232060186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45966.966232060186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45966.966232060186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45966.966232060186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45966.966232060186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45966.966232060186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45966.966232060186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45966.966232060186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45966.966232060186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45966.966232060186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45966.966232060186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45966.966232060186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45966.966232060186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45966.966232060186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45966.966232060186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45966.966232060186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45966.966232060186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45966.966232060186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45966.966232060186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45966.966232060186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45966.966232060186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45966.966232060186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45966.966232060186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45966.966232060186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45966.966232060186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45966.966232060186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45966.966232060186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45966.966232060186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45966.966232060186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45966.966232060186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45966.966232060186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45966.966232060186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45966.966232060186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45966.966232060186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45966.966232060186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45966.966232060186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45966.966232060186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45966.966232060186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45966.966232060186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45966.966232060186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45966.966232060186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45966.966232060186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45966.966232060186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45966.966232060186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45966.966232060186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45966.966232060186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45966.966232060186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45966.966232060186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45966.966232060186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45966.966232060186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45966.966232060186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45966.966232060186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45966.966232060186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45966.966232060186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45966.966232060186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45966.966232060186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45966.966232060186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45966.966232060186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45966.966232060186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45966.966232060186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45966.966232060186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45966.966232060186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45966.966232060186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45966.966232060186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45966.966232060186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45966.966232060186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45966.966232060186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45966.966232060186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45966.966232060186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45966.966232060186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45966.966232060186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45966.966232060186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45966.966232060186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45966.966232060186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45966.966232060186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45966.966232060186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45966.966232060186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45966.966232060186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45966.966232060186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45966.966232060186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45966.966232060186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45966.966232060186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45966.966232060186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45966.966232060186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45966.966232060186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45966.966232060186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45966.966232060186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45966.966232060186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45966.966232060186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45966.966232060186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45966.966232060186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45966.966232060186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45966.966232060186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45966.966232060186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45966.966232060186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45966.966232060186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45966.966232060186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45966.966232060186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45966.966232060186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45966.966232060186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45966.966232060186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45966.966232060186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45966.966232060186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45966.966232060186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45966.966232060186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45966.966232060186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45966.966232060186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45966.966232060186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45966.966232060186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45966.966232060186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45966.966232060186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45966.966232060186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45966.966232060186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45966.966232060186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45966.966232060186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45966.966232060186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45966.966232060186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45966.966232060186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45966.966232060186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45966.966232060186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45966.966232060186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45966.966232060186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45966.966232060186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45966.966232060186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45966.966232060186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45966.966232060186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45966.966232060186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45966.966232060186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45966.966232060186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45966.966232060186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45966.966232060186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45966.966232060186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45966.966232060186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45966.966232060186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45966.966232060186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45966.966232060186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45966.966232060186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45966.966232060186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45966.966232060186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45966.966232060186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45966.966232060186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45966.966232060186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45966.966232060186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45966.966232060186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45966.966232060186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45966.966232060186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45966.966232060186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45966.966232060186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45966.966232060186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45966.966232060186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45966.966232060186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45966.966232060186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45966.966232060186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45966.966232060186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45966.966232060186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45966.966232060186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45966.966232060186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45966.966232060186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45966.966232060186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45966.966232060186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45966.966232060186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45966.966232060186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45966.966232060186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45966.966232060186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45966.966232060186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45966.966232060186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45966.966232060186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45966.966232060186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45966.966232060186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45966.966232060186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45966.966232060186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45966.966232060186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45966.966232060186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45966.966232060186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45966.966232060186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45966.966232060186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45966.966232060186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45966.966232060186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45966.966232060186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45966.966232060186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45966.966232060186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45966.966232060186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45966.966232060186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45966.966232060186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45966.966232060186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45966.966232060186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45966.966232060186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45966.966232060186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45966.966232060186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45966.966232060186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45966.966232060186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45966.966232060186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45966.966232060186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45966.966232060186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45966.966232060186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45966.966232060186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45966.966232060186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45966.966232060186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45966.966232060186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45966.966232060186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45966.966232060186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45966.966232060186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45966.966232060186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45966.966232060186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45966.966232060186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45966.966232060186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45966.966232060186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45966.966232060186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45966.966232060186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45966.966232060186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45966.966232060186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45966.966232060186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45966.966232060186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45966.966232060186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45966.966232060186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45966.966232060186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45966.966232060186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45966.966232060186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45966.966232060186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45966.966232060186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45966.966232060186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45966.966232060186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45966.966232060186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45966.966232060186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45966.966232060186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45966.966232060186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45966.966232060186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45966.966232060186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45966.966232060186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45966.966232060186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45966.966232060186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45966.966232060186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45966.966232060186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45966.966232060186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45966.966232060186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45966.966232060186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45966.966232060186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45966.966232060186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45966.966232060186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45966.966232060186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45966.966232060186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45966.966232060186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45966.966232060186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45966.966232060186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45966.966232060186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45966.966232060186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45966.966232060186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45966.966232060186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45966.966232060186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45966.966232060186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45966.966232060186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45966.966232060186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45966.966232060186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45966.966232060186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45966.966232060186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45966.966232060186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45966.966232060186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45966.966232060186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45966.966232060186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45966.966232060186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45966.966232060186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45966.966232060186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45966.966232060186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45966.966232060186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45966.966232060186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45966.966232060186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45966.966232060186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45966.966232060186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45966.966232060186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45966.966232060186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45966.966232060186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45966.966232060186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45966.966232060186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45966.966232060186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45966.966232060186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45966.966232060186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45966.966232060186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45966.966232060186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45966.966232060186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45966.966232060186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45966.966232060186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45966.966232060186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45966.966232060186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45966.966232060186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45966.966232060186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45966.966232060186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45966.966232060186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45966.966232060186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45966.966232060186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45966.966232060186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45966.966232060186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45966.966232060186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45966.966232060186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45966.966232060186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45966.966232060186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45966.966232060186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45966.966232060186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45966.966232060186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45966.966232060186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45966.966232060186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45966.966232060186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45966.966232060186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45966.966232060186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45966.966232060186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45966.966232060186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45966.966232060186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45966.966232060186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45966.966232060186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45966.966232060186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45966.966232060186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45966.966232060186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45966.966232060186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45966.966232060186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45966.966232060186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45966.966232060186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45966.966232060186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45966.966232060186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45966.966232060186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45966.966232060186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45966.966232060186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45966.966232060186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45966.966232060186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45966.966232060186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45966.966232060186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45966.966232060186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45966.966232060186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45966.966232060186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45966.966232060186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45966.966232060186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45966.966232060186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45966.966232060186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45966.966232060186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45966.966232060186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45966.966232060186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45966.966232060186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45966.966232060186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45966.966232060186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45966.966232060186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45966.966232060186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45966.966232060186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45966.966232060186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45966.966232060186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45966.966232060186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45966.966232060186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45966.966232060186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45966.966232060186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45966.966232060186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45966.966232060186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45966.966232060186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45966.966232060186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45966.966232060186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45966.966232060186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45966.966232060186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45966.966232060186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45966.966232060186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45966.966232060186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45966.966232060186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45966.966232060186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45966.966232060186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45966.966232060186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45966.966232060186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45966.966232060186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45966.966232060186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45966.966232060186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45966.966232060186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45966.966232060186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45966.966232060186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45966.966232060186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45966.966232060186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45966.966232060186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45966.966232060186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45966.966232060186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45966.966232060186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45966.966232060186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45966.966232060186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45966.966232060186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45966.966232060186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45966.966232060186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45966.966232060186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45966.966232060186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45966.966232060186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45966.966232060186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45966.966232060186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45966.966232060186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45966.966232060186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45966.966232060186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45966.966232060186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45966.966232060186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45966.966232060186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45966.966232060186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45966.966232060186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45966.966232060186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45966.966232060186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45966.966232060186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45966.966232060186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45966.966232060186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45966.966232060186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45966.966232060186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45966.966232060186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45966.966232060186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45966.966232060186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45966.966232060186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45966.966232060186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45966.966232060186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45966.966232060186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45966.966232060186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45966.966232060186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45966.966232060186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45966.966232060186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45966.966232060186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45966.966232060186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45966.966232060186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45966.966232060186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45966.966232060186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45966.966232060186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45966.966232060186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45966.966232060186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45966.966232060186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45966.966232060186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45966.966232060186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45966.966232060186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45966.966232060186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45966.966232060186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45966.966232060186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45966.966232060186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45966.966232060186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45966.966232060186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45966.966232060186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45966.966232060186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45966.966232060186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45966.966232060186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45966.966232060186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45966.966232060186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45966.966232060186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45966.966232060186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45966.966232060186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45966.966232060186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45966.966232060186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45966.966232060186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45966.966232060186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45966.966232060186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45966.966232060186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45966.966232060186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45966.966232060186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45966.966232060186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45966.966232060186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45966.966232060186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45966.966232060186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45966.966232060186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45966.966232060186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45966.966232060186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45966.966232060186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45966.966232060186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45966.966232060186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45966.966232060186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45966.966232060186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45966.966232060186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45966.966232060186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45966.966232060186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45966.966232060186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45966.966232060186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45966.966232060186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45966.966232060186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45966.966232060186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45966.966232060186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45966.966232060186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45966.966232060186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45966.966232060186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45966.966232060186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45966.966232060186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45966.966232060186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45966.966232060186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45966.966232060186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45966.966232060186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45966.966232060186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45966.966232060186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45966.966232060186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45966.966232060186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45966.966232060186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45966.966232060186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45966.966232060186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45966.966232060186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45966.966232060186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45966.966232060186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45966.966232060186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45966.966232060186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45966.966232060186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45966.966232060186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45966.966232060186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45966.966232060186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45966.966232060186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45966.966232060186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45966.966232060186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45966.966232060186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45966.966232060186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45966.966232060186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45966.966232060186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45966.966232060186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45966.966232060186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45966.966232060186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45966.966232060186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45966.966232060186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45966.966232060186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45966.966232060186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45966.966232060186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45966.966232060186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45966.966232060186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45966.966232060186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45966.966232060186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45966.966232060186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45966.966232060186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45966.966232060186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45966.966232060186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45966.966232060186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45966.966232060186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45966.966232060186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45966.966232060186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45966.966232060186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45966.966232060186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45966.966232060186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45966.966232060186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45966.966232060186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45966.966232060186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45966.966232060186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45966.966232060186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45966.966232060186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45966.966232060186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45966.966232060186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45966.966232060186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45966.966232060186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45966.966232060186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45966.966232060186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45966.966232060186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45966.966232060186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45966.966232060186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45966.966232060186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45966.966232060186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45966.966232060186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45966.966232060186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45966.966232060186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45966.966232060186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45966.966232060186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45966.966232060186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45966.966232060186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45966.966232060186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45966.966232060186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45966.966232060186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45966.966232060186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45966.966232060186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45966.966232060186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45966.966232060186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45966.966232060186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45966.966232060186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45966.966232060186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45966.966232060186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45966.966232060186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45966.966232060186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45966.966232060186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45966.966232060186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45966.966232060186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45966.966232060186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45966.966232060186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45966.966232060186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45966.966232060186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45966.966232060186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45966.966232060186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45966.966232060186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45966.966232060186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45966.966232060186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45966.966232060186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45966.966232060186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45966.966232060186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45966.966232060186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45966.966232060186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45966.966232060186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45966.966232060186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45966.966232060186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45966.966232060186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45966.966232060186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45966.966232060186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45966.966232060186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45966.966232060186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45966.966232060186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45966.966232060186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45966.966232060186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45966.966232060186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45966.966232060186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45966.966232060186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45966.966232060186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45966.966232060186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45966.966232060186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45966.966232060186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45966.966232060186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45966.966232060186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45966.966232060186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45966.966232060186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45966.966232060186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45966.966232060186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45966.966232060186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45966.966232060186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45966.966232060186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45966.966232060186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45966.966232060186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45966.966232060186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45966.966232060186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45966.966232060186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45966.966232060186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45966.966232060186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45966.966232060186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45966.966232060186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45966.966232060186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45966.966232060186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45966.966232060186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45966.966232060186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45966.966232060186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45966.966232060186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45966.966232060186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45966.966232060186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45966.966232060186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45966.966232060186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45966.966232060186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45966.966232060186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45966.966232060186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45966.966232060186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45966.966232060186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45966.966232060186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45966.966232060186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45966.966232060186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45966.966232060186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45966.966232060186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45966.966232060186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45966.966232060186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45966.966232060186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45966.966232060186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45966.966232060186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45966.966232060186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45966.966232060186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45966.966232060186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45966.966232060186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45966.966232060186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45966.966232060186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45966.966232060186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45966.966232060186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45966.966232060186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45966.966232060186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45966.966232060186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45966.966232060186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45966.966232060186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45966.966232060186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45966.966232060186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45966.966232060186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45966.966232060186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45966.966232060186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45966.966232060186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45966.966232060186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45966.966232060186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45966.966232060186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45966.966232060186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45966.966232060186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45966.966232060186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45966.966232060186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45966.966232060186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45966.966232060186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45966.966232060186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45966.966232060186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45966.966232060186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45966.966232060186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45966.966232060186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45966.966232060186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45966.966232060186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45966.966232060186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45966.966232060186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45966.966232060186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45966.966232060186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45966.966232060186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45966.966232060186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45966.966232060186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45966.966232060186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45966.966232060186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45966.966232060186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45966.966232060186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45966.966232060186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45966.966232060186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45966.966232060186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45966.966232060186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45966.966232060186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45966.966232060186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45966.966232060186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45966.966232060186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45966.966232060186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45966.966232060186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45966.966232060186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45966.966232060186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45966.966232060186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45966.966232060186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45966.966232060186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45966.966232060186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45966.966232060186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45966.966232060186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45966.966232060186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45966.966232060186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45966.966232060186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45966.966232060186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45966.966232060186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45966.966232060186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45966.966232060186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45966.966232060186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45966.966232060186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45966.966232060186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45966.966232060186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45966.966232060186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45966.966232060186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45966.966232060186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45966.966232060186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45966.966232060186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45966.966232060186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45966.966232060186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45966.966232060186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45966.966232060186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45966.966232060186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45966.966232060186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45966.966232060186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45966.966232060186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45966.966232060186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45966.966232060186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45966.966232060186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45966.966232060186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45966.966232060186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45966.966232060186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45966.966232060186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45966.966232060186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45966.966232060186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45966.966232060186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45966.966232060186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45966.966232060186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45966.966232060186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45966.966232060186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45966.966232060186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45966.966232060186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45966.966232060186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45966.966232060186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45966.966232060186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45966.966232060186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45966.966232060186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45966.966232060186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45966.966232060186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45966.966232060186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45966.966232060186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45966.966232060186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45966.966232060186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45966.966232060186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45966.966232060186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45966.966232060186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45966.966232060186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45966.966232060186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45966.966232060186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45966.966232060186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45966.966232060186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45966.966232060186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45966.966232060186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45966.966232060186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45966.966232060186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45966.966232060186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45966.966232060186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45966.966232060186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45966.966232060186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45966.966232060186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45966.966232060186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45966.966232060186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45966.966232060186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45966.966232060186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45966.966232060186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45966.966232060186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45966.966232060186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45966.966232060186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45966.966232060186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45966.966232060186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45966.966232060186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45966.966232060186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45966.966232060186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45966.966232060186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45966.966232060186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45966.966232060186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45966.966232060186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45966.966232060186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45966.966232060186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45966.966232060186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45966.966232060186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45966.966232060186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45966.966232060186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45966.966232060186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45966.966232060186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45966.966232060186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45966.966232060186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45966.966232060186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45966.966232060186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45966.966232060186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45966.966232060186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45966.966232060186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45966.966232060186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45966.966232060186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45966.966232060186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45966.966232060186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45966.966232060186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45966.966232060186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45966.966232060186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45966.966232060186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45966.966232060186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45966.966232060186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45966.966232060186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45966.966232060186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45966.966232060186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45966.966232060186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45966.966232060186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45966.966232060186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45966.966232060186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45966.966232060186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45966.966232060186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45966.966232060186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45966.966232060186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45966.966232060186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45966.966232060186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45966.966232060186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45966.966232060186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45966.966232060186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45966.966232060186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45966.966232060186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45966.966232060186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45966.966232060186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45966.966232060186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45966.966232060186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45966.966232060186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45966.966232060186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45966.966232060186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45966.966232060186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45966.966232060186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45966.966232060186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45966.966232060186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45966.966232060186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45966.966232060186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45966.966232060186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45966.966232060186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45966.966232060186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45966.966232060186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45966.966232060186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45966.966232060186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45966.966232060186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45966.966232060186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45966.966232060186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45966.966232060186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45966.966232060186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45966.966232060186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45966.966232060186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45966.966232060186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45966.966232060186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45966.966232060186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45966.966232060186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45966.966232060186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45966.966232060186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45966.966232060186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45966.966232060186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45966.966232060186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45966.966232060186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45966.966232060186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45966.966232060186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45966.966232060186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45966.966232060186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45966.966232060186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45966.966232060186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45966.966232060186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45966.966232060186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45966.966232060186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45966.966232060186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45966.966232060186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45966.966232060186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45966.966232060186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45966.966232060186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45966.966232060186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45966.966232060186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45966.966232060186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45966.966232060186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45966.966232060186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45966.966232060186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45966.966232060186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45966.966232060186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45966.966232060186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45966.966232060186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45966.966232060186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45966.966232060186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45966.966232060186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45966.966232060186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45966.966232060186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45966.966232060186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45966.966232060186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45966.966232060186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45966.966232060186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45966.966232060186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45966.966232060186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45966.966232060186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45966.966232060186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45966.966232060186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45966.966232060186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45966.966232060186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45966.966232060186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45966.966232060186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45966.966232060186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45966.966232060186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45966.966232060186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45966.966232060186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45966.966232060186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45966.966232060186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45966.966232060186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45966.966232060186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45966.966232060186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45966.966232060186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45966.966232060186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45966.966232060186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45966.966232060186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45966.966232060186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45966.966232060186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45966.966232060186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45966.966232060186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45966.966232060186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45966.966232060186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45966.966232060186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45966.966232060186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45966.966232060186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45966.966232060186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45966.966232060186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45966.966232060186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45966.966232060186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45966.966232060186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45966.966232060186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45966.966232060186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45966.966232060186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45966.966232060186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45966.966232060186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45966.966232060186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45966.966232060186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45966.966232060186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45966.966232060186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45966.966232060186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45966.966232060186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45966.966232060186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45966.966232060186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45966.966232060186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45966.966232060186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45966.966232060186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45966.966232060186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45966.966232060186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45966.966232060186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45966.966232060186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45966.966232060186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45966.966232060186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45966.966232060186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45966.966232060186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45966.966232060186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45966.966232060186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45966.966232060186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45966.966232060186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45966.966232060186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45966.966232060186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45966.966232060186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45966.966232060186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45966.966232060186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45966.966232060186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45966.966232060186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45966.966232060186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45966.966232060186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45966.966232060186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45966.966232060186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45966.966232060186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45966.966232060186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45966.966232060186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45966.966232060186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45966.966232060186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45966.966232060186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45966.966232060186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45966.966232060186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263.48551446758938</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93" t="s">
        <v>36846</v>
      </c>
      <c r="E3" s="97" t="s">
        <v>39021</v>
      </c>
      <c r="F3" s="122">
        <v>45966.783495370371</v>
      </c>
      <c r="G3" s="123">
        <f ca="1">IFERROR(NOW()-F3,"")</f>
        <v>0.18273668981419178</v>
      </c>
      <c r="H3" s="122">
        <v>45966.777777777781</v>
      </c>
      <c r="I3" s="118" t="str">
        <f>IFERROR(VLOOKUP(D3,DB!A:F,6,0),"")</f>
        <v>Generator-SG</v>
      </c>
      <c r="J3" s="118" t="str">
        <f>IFERROR(VLOOKUP(D3,DB!A:G,7,0),"")</f>
        <v>Dead</v>
      </c>
      <c r="K3" s="124" t="s">
        <v>39114</v>
      </c>
      <c r="L3" s="120" t="str">
        <f>IFERROR(VLOOKUP(D3,DB!A:I,9,0),"")</f>
        <v>Latis</v>
      </c>
    </row>
    <row r="4" spans="1:16" ht="15" customHeight="1">
      <c r="A4" s="118" t="s">
        <v>39115</v>
      </c>
      <c r="B4" s="118" t="str">
        <f>IFERROR(VLOOKUP(D4,DB!A:K,11,0),"")</f>
        <v>R4</v>
      </c>
      <c r="C4" s="119">
        <v>1</v>
      </c>
      <c r="D4" s="93" t="s">
        <v>36478</v>
      </c>
      <c r="E4" s="97" t="s">
        <v>39021</v>
      </c>
      <c r="F4" s="122">
        <v>45966.923611111109</v>
      </c>
      <c r="G4" s="123">
        <f ca="1">IFERROR(NOW()-F4,"")</f>
        <v>4.262094907608116E-2</v>
      </c>
      <c r="H4" s="122">
        <v>45966.917939814812</v>
      </c>
      <c r="I4" s="118" t="str">
        <f>IFERROR(VLOOKUP(D4,DB!A:F,6,0),"")</f>
        <v>Generator-SG</v>
      </c>
      <c r="J4" s="118" t="str">
        <f>IFERROR(VLOOKUP(D4,DB!A:G,7,0),"")</f>
        <v>Dead</v>
      </c>
      <c r="K4" s="124" t="s">
        <v>39114</v>
      </c>
      <c r="L4" s="120" t="str">
        <f>IFERROR(VLOOKUP(D4,DB!A:I,9,0),"")</f>
        <v>Latis</v>
      </c>
    </row>
    <row r="5" spans="1:16" ht="15" customHeight="1">
      <c r="A5" s="118"/>
      <c r="B5" s="118" t="str">
        <f>IFERROR(VLOOKUP(D5,DB!A:K,11,0),"")</f>
        <v/>
      </c>
      <c r="C5" s="119"/>
      <c r="D5" s="93"/>
      <c r="E5" s="97"/>
      <c r="F5" s="122"/>
      <c r="G5" s="123">
        <f ca="1">IFERROR(NOW()-F5,"")</f>
        <v>45966.966232060186</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45966.966232060186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45966.966232060186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45966.966232060186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45966.966232060186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45966.966232060186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45966.966232060186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45966.966232060186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45966.966232060186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45966.966232060186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45966.966232060186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45966.966232060186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45966.966232060186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45966.966232060186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45966.966232060186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45966.966232060186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45966.966232060186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45966.966232060186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45966.966232060186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45966.966232060186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45966.966232060186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45966.966232060186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45966.966232060186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45966.966232060186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45966.966232060186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45966.966232060186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45966.966232060186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45966.966232060186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45966.966232060186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45966.966232060186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45966.966232060186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45966.966232060186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45966.966232060186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45966.966232060186</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45966.966232060186</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75.134171874997264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40.777354745368939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18.305120949073171</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32330</v>
      </c>
      <c r="E5" s="151" t="s">
        <v>39021</v>
      </c>
      <c r="F5" s="152">
        <v>45966.952418981484</v>
      </c>
      <c r="G5" s="153">
        <f ca="1">IFERROR(NOW()-F5,"")</f>
        <v>1.3813078701787163E-2</v>
      </c>
      <c r="H5" s="152">
        <v>45966.946793981479</v>
      </c>
      <c r="I5" s="151" t="str">
        <f>IFERROR(VLOOKUP(D5,DB!A:F,6,0),"")</f>
        <v>SCECO</v>
      </c>
      <c r="J5" s="151" t="str">
        <f>IFERROR(VLOOKUP(D5,DB!A:G,7,0),"")</f>
        <v>Dead</v>
      </c>
      <c r="K5" s="151" t="s">
        <v>39123</v>
      </c>
      <c r="L5" s="151" t="str">
        <f>IFERROR(VLOOKUP(D5,DB!A:I,9,0),"")</f>
        <v>Latis</v>
      </c>
    </row>
    <row r="6" spans="1:13" ht="15">
      <c r="A6" s="151"/>
      <c r="B6" s="151" t="str">
        <f>IFERROR(VLOOKUP(D6,DB!A:K,11,0),"")</f>
        <v/>
      </c>
      <c r="C6" s="151"/>
      <c r="D6" s="151"/>
      <c r="E6" s="151"/>
      <c r="F6" s="152"/>
      <c r="G6" s="153">
        <f ca="1">IFERROR(NOW()-F6,"")</f>
        <v>45966.966232060186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45966.966232060186</v>
      </c>
      <c r="H7" s="152"/>
      <c r="I7" s="151" t="str">
        <f>IFERROR(VLOOKUP(D7,DB!A:F,6,0),"")</f>
        <v/>
      </c>
      <c r="J7" s="151" t="str">
        <f>IFERROR(VLOOKUP(D7,DB!A:G,7,0),"")</f>
        <v/>
      </c>
      <c r="K7" s="151"/>
      <c r="L7" s="151" t="str">
        <f>IFERROR(VLOOKUP(D7,DB!A:I,9,0),"")</f>
        <v/>
      </c>
    </row>
    <row r="8" spans="1:13" ht="15">
      <c r="A8" s="151"/>
      <c r="B8" s="151"/>
      <c r="C8" s="151"/>
      <c r="D8" s="151"/>
      <c r="E8" s="151"/>
      <c r="F8" s="152"/>
      <c r="G8" s="153">
        <f ca="1">IFERROR(NOW()-F8,"")</f>
        <v>45966.966232060186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45966.966232060186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45966.966232060186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45966.966232060186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45966.966232060186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45966.966232060186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45966.966232060186</v>
      </c>
      <c r="H14" s="152"/>
      <c r="I14" s="151" t="str">
        <f>IFERROR(VLOOKUP(D14,DB!A:F,6,0),"")</f>
        <v/>
      </c>
      <c r="J14" s="151" t="str">
        <f>IFERROR(VLOOKUP(D14,DB!A:G,7,0),"")</f>
        <v/>
      </c>
      <c r="K14" s="151"/>
      <c r="L14" s="151" t="str">
        <f>IFERROR(VLOOKUP(D14,DB!A:I,9,0),"")</f>
        <v/>
      </c>
    </row>
    <row r="15" spans="1:13" ht="15.75">
      <c r="A15" s="151"/>
      <c r="B15" s="151" t="str">
        <f>IFERROR(VLOOKUP(D15,DB!A:K,11,0),"")</f>
        <v/>
      </c>
      <c r="C15" s="151"/>
      <c r="D15" s="175"/>
      <c r="E15" s="151"/>
      <c r="F15" s="152"/>
      <c r="G15" s="153">
        <f ca="1">IFERROR(NOW()-F15,"")</f>
        <v>45966.966232060186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45966.966232060186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45966.966232060186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45966.966232060186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45966.966232060186</v>
      </c>
      <c r="H19" s="152"/>
      <c r="I19" s="151" t="str">
        <f>IFERROR(VLOOKUP(D19,DB!A:F,6,0),"")</f>
        <v/>
      </c>
      <c r="J19" s="151" t="str">
        <f>IFERROR(VLOOKUP(D19,DB!A:G,7,0),"")</f>
        <v/>
      </c>
      <c r="K19" s="151"/>
      <c r="L19" s="151" t="str">
        <f>IFERROR(VLOOKUP(D19,DB!A:I,9,0),"")</f>
        <v/>
      </c>
    </row>
    <row r="20" spans="1:12" ht="15.75">
      <c r="A20" s="151"/>
      <c r="B20" s="151" t="str">
        <f>IFERROR(VLOOKUP(D20,DB!A:K,11,0),"")</f>
        <v/>
      </c>
      <c r="C20" s="151"/>
      <c r="D20" s="175"/>
      <c r="E20" s="151"/>
      <c r="F20" s="152"/>
      <c r="G20" s="153">
        <f ca="1">IFERROR(NOW()-F20,"")</f>
        <v>45966.966232060186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45966.966232060186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45966.966232060186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45966.966232060186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45966.966232060186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45966.966232060186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45966.966232060186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45966.966232060186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45966.966232060186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45966.966232060186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45966.966232060186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45966.966232060186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45966.966232060186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45966.966232060186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45966.966232060186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45966.966232060186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45966.966232060186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45966.966232060186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45966.966232060186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45966.966232060186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45966.966232060186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45966.966232060186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45966.966232060186</v>
      </c>
      <c r="H42" s="152"/>
      <c r="I42" s="151" t="str">
        <f>IFERROR(VLOOKUP(D42,DB!A:F,6,0),"")</f>
        <v/>
      </c>
      <c r="J42" s="151" t="str">
        <f>IFERROR(VLOOKUP(D42,DB!A:G,7,0),"")</f>
        <v/>
      </c>
      <c r="K42" s="151"/>
      <c r="L42" s="151" t="str">
        <f>IFERROR(VLOOKUP(D42,DB!A:I,9,0),"")</f>
        <v/>
      </c>
    </row>
    <row r="43" spans="1:12" ht="15">
      <c r="A43" s="157"/>
      <c r="B43" s="157" t="str">
        <f>IFERROR(VLOOKUP(D43,DB!A:K,11,0),"")</f>
        <v/>
      </c>
      <c r="C43" s="157"/>
      <c r="D43" s="157"/>
      <c r="E43" s="157"/>
      <c r="F43" s="158"/>
      <c r="G43" s="159">
        <f ca="1">IFERROR(NOW()-F43,"")</f>
        <v>45966.966232060186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45966.966232060186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45966.966232060186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45966.966232060186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45966.966232060186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45966.966232060186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45966.966232060186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45966.966232060186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45966.966232060186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45966.966232060186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45966.966232060186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45966.966232060186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45966.966232060186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45966.966232060186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45966.966232060186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45966.966232060186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45966.966232060186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45966.966232060186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45966.966232060186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45966.966232060186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45966.966232060186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45966.966232060186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45966.966232060186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45966.966232060186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45966.966232060186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45966.966232060186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45966.966232060186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45966.966232060186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45966.966232060186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45966.966232060186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45966.966232060186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45966.966232060186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45966.966232060186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45966.966232060186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45966.966232060186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45966.966232060186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45966.966232060186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45966.966232060186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45966.966232060186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45966.966232060186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45966.966232060186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45966.966232060186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45966.966232060186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45966.966232060186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45966.966232060186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45966.966232060186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45966.966232060186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45966.966232060186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45966.966232060186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45966.966232060186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45966.966232060186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45966.966232060186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45966.966232060186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45966.966232060186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45966.966232060186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45966.966232060186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45966.966232060186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45966.966232060186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45966.966232060186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45966.966232060186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45966.966232060186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45966.966232060186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45966.966232060186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45966.966232060186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45966.966232060186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45966.966232060186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45966.966232060186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45966.966232060186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45966.966232060186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45966.966232060186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45966.966232060186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45966.966232060186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45966.966232060186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45966.966232060186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45966.966232060186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45966.966232060186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45966.966232060186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45966.966232060186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45966.966232060186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45966.966232060186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45966.966232060186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45966.966232060186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45966.966232060186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45966.966232060186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45966.966232060186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45966.966232060186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45966.966232060186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45966.966232060186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45966.966232060186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45966.966232060186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45966.966232060186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45966.966232060186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45966.966232060186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45966.966232060186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45966.966232060186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45966.966232060186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45966.966232060186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45966.966232060186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45966.966232060186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45966.966232060186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45966.966232060186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45966.966232060186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45966.966232060186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45966.966232060186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45966.966232060186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45966.966232060186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45966.966232060186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45966.966232060186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45966.966232060186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45966.966232060186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45966.966232060186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45966.966232060186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45966.966232060186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45966.966232060186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45966.966232060186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45966.966232060186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45966.966232060186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45966.966232060186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45966.966232060186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45966.966232060186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45966.966232060186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45966.966232060186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45966.966232060186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45966.966232060186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45966.966232060186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45966.966232060186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45966.966232060186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45966.966232060186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45966.966232060186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45966.966232060186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45966.966232060186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45966.966232060186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45966.966232060186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45966.966232060186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45966.966232060186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45966.966232060186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45966.966232060186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45966.966232060186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45966.966232060186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45966.966232060186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45966.966232060186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45966.966232060186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45966.966232060186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45966.966232060186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45966.966232060186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45966.966232060186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45966.966232060186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45966.966232060186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45966.966232060186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45966.966232060186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45966.966232060186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45966.966232060186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45966.966232060186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45966.966232060186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45966.966232060186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45966.966232060186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45966.966232060186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45966.966232060186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45966.966232060186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45966.966232060186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45966.966232060186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45966.966232060186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45966.966232060186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45966.966232060186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45966.966232060186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45966.966232060186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45966.966232060186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45966.966232060186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45966.966232060186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45966.966232060186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45966.966232060186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45966.966232060186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45966.966232060186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45966.966232060186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45966.966232060186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45966.966232060186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45966.966232060186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45966.966232060186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45966.966232060186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45966.966232060186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45966.966232060186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45966.966232060186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45966.966232060186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45966.966232060186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45966.966232060186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45966.966232060186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45966.966232060186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45966.966232060186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45966.966232060186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45966.966232060186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45966.966232060186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45966.966232060186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45966.966232060186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45966.966232060186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45966.966232060186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45966.966232060186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45966.966232060186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45966.966232060186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45966.966232060186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45966.966232060186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45966.966232060186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45966.966232060186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45966.966232060186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45966.966232060186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45966.966232060186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45966.966232060186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45966.966232060186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45966.966232060186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45966.966232060186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45966.966232060186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45966.966232060186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45966.966232060186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45966.966232060186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45966.966232060186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45966.966232060186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45966.966232060186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45966.966232060186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45966.966232060186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45966.966232060186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45966.966232060186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45966.966232060186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45966.966232060186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45966.966232060186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45966.966232060186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45966.966232060186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45966.966232060186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45966.966232060186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45966.966232060186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45966.966232060186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45966.966232060186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45966.966232060186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45966.966232060186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45966.966232060186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45966.966232060186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45966.966232060186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45966.966232060186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45966.966232060186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45966.966232060186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45966.966232060186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45966.966232060186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45966.966232060186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45966.966232060186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45966.966232060186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45966.966232060186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45966.966232060186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45966.966232060186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45966.966232060186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45966.966232060186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45966.966232060186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45966.966232060186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45966.966232060186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45966.966232060186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45966.966232060186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45966.966232060186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45966.966232060186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45966.966232060186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45966.966232060186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45966.966232060186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45966.966232060186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45966.966232060186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45966.966232060186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45966.966232060186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45966.966232060186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45966.966232060186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45966.966232060186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45966.966232060186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45966.966232060186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45966.966232060186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45966.966232060186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45966.966232060186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45966.966232060186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45966.966232060186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45966.966232060186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45966.966232060186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45966.966232060186</v>
      </c>
      <c r="H317" s="158"/>
      <c r="I317" s="157" t="str">
        <f>IFERROR(VLOOKUP(D317,DB!A:F,6,0),"")</f>
        <v/>
      </c>
      <c r="J317" s="157" t="str">
        <f>IFERROR(VLOOKUP(D317,DB!A:G,7,0),"")</f>
        <v/>
      </c>
      <c r="K317" s="157"/>
      <c r="L317" s="157"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45966.966232060186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45966.966232060186</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45966.966232060186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45966.966232060186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45966.966232060186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45966.966232060186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45966.966232060186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45966.966232060186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45966.966232060186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45966.966232060186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45966.966232060186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45966.966232060186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45966.966232060186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45966.966232060186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45966.966232060186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45966.966232060186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45966.966232060186</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45966.966232060186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45966.966232060186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45966.966232060186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45966.966232060186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45966.966232060186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45966.966232060186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45966.966232060186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45966.966232060186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45966.966232060186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45966.966232060186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45966.966232060186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45966.966232060186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45966.966232060186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45966.966232060186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45966.966232060186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45966.966232060186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45966.966232060186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45966.966232060186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45966.966232060186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45966.966232060186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2025-11-05T20:13:21Z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